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" windowWidth="13980" windowHeight="853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<sst xmlns="http://schemas.openxmlformats.org/spreadsheetml/2006/main" count="456" uniqueCount="118">
  <si>
    <t>TRIATHLON LONGUE DISTANCE ST REMY 2002 ( 2,5/80/20)</t>
  </si>
  <si>
    <t>CLT</t>
  </si>
  <si>
    <t>NOM Prénom</t>
  </si>
  <si>
    <t>CLUB</t>
  </si>
  <si>
    <t>LG</t>
  </si>
  <si>
    <t>NAT</t>
  </si>
  <si>
    <t>CAT</t>
  </si>
  <si>
    <t>SEXE</t>
  </si>
  <si>
    <t>DOS</t>
  </si>
  <si>
    <t>Cl/cat</t>
  </si>
  <si>
    <t>NATATION</t>
  </si>
  <si>
    <t>100m</t>
  </si>
  <si>
    <t>CHG</t>
  </si>
  <si>
    <t>DPTVELO</t>
  </si>
  <si>
    <t>VELO</t>
  </si>
  <si>
    <t>ARRVELO</t>
  </si>
  <si>
    <t>KM/h</t>
  </si>
  <si>
    <t>dptCOURSE</t>
  </si>
  <si>
    <t>COURSE</t>
  </si>
  <si>
    <t>TEMPS TOTAL</t>
  </si>
  <si>
    <t>ROVERA  RENE</t>
  </si>
  <si>
    <t>VILLENEUVE LOUBET</t>
  </si>
  <si>
    <t>HL</t>
  </si>
  <si>
    <t>F</t>
  </si>
  <si>
    <t>S</t>
  </si>
  <si>
    <t>M</t>
  </si>
  <si>
    <t>CORDIER YVES</t>
  </si>
  <si>
    <t>ASPTT NICE</t>
  </si>
  <si>
    <t>RIDEZ ERIC</t>
  </si>
  <si>
    <t>CARSANA OLIVIER</t>
  </si>
  <si>
    <t>TGVR VALENCE</t>
  </si>
  <si>
    <t>PAUTIER STEEVE</t>
  </si>
  <si>
    <t>MORESCO ERIC</t>
  </si>
  <si>
    <t>BILLOM TRIATHLON</t>
  </si>
  <si>
    <t>AU</t>
  </si>
  <si>
    <t>FEDELIC CHRISTOPHE</t>
  </si>
  <si>
    <t>LEMPDES TRIATHLON</t>
  </si>
  <si>
    <t>TROTEL PASCAL</t>
  </si>
  <si>
    <t>ASPTT VICHY</t>
  </si>
  <si>
    <t>V</t>
  </si>
  <si>
    <t>BERLIER PIERRE</t>
  </si>
  <si>
    <t>ASMSE TRI 42</t>
  </si>
  <si>
    <t>DAUPHIN STEPHANE</t>
  </si>
  <si>
    <t>PUISSANCE 3</t>
  </si>
  <si>
    <t>VALENTIN ANTONIO</t>
  </si>
  <si>
    <t>US RIS-ORANGIS</t>
  </si>
  <si>
    <t>RICHIOUD BRUNO</t>
  </si>
  <si>
    <t>FERAPPY RICHARD</t>
  </si>
  <si>
    <t>ALEMPS FLORIMOND</t>
  </si>
  <si>
    <t>ISSY LES MOULINEAUX</t>
  </si>
  <si>
    <t>LABOUREYRAS MICHEL</t>
  </si>
  <si>
    <t>BARBIER ERIC</t>
  </si>
  <si>
    <t>DUCHON REGINALD</t>
  </si>
  <si>
    <t>LAVIALLE FREDERIC</t>
  </si>
  <si>
    <t>TRI MAY</t>
  </si>
  <si>
    <t>BAPTISTE CHRISTIAN</t>
  </si>
  <si>
    <t>S.C.A. PUISSANCE 3</t>
  </si>
  <si>
    <t>MORLEC JEAN PIERRE</t>
  </si>
  <si>
    <t>BOURDOULEIX DAVID</t>
  </si>
  <si>
    <t>CARUANA THOMAS</t>
  </si>
  <si>
    <t>CLERMONT TRIATHLON</t>
  </si>
  <si>
    <t>LOOS PHILIPPE</t>
  </si>
  <si>
    <t>DRAVEIL TRIATHLON</t>
  </si>
  <si>
    <t>BESSON JOEL</t>
  </si>
  <si>
    <t>COCHO EMMANUEL</t>
  </si>
  <si>
    <t>DAUPHINS YSSINGELAIS</t>
  </si>
  <si>
    <t>BISTOS FRANCOIS</t>
  </si>
  <si>
    <t>AURILLAC TRIATHLON</t>
  </si>
  <si>
    <t xml:space="preserve">MORIN LUDOVIC </t>
  </si>
  <si>
    <t>GARNIER YVAN</t>
  </si>
  <si>
    <t>GHEDJATI AHMED</t>
  </si>
  <si>
    <t>TRICASTIN</t>
  </si>
  <si>
    <t>MONESE-LAVERGNE ROSSANA</t>
  </si>
  <si>
    <t>ITA</t>
  </si>
  <si>
    <t>MIALLET PATRICK</t>
  </si>
  <si>
    <t>LEPAIN FREDERIC</t>
  </si>
  <si>
    <t>DUPORTAL CHRISTOPHE</t>
  </si>
  <si>
    <t>LABOUREYRAS ERIC</t>
  </si>
  <si>
    <t>RASTOILE OLIVIER</t>
  </si>
  <si>
    <t>DIEMUNSCH ANDRE</t>
  </si>
  <si>
    <t>SAURE JEAN PIERRE</t>
  </si>
  <si>
    <t>BLONDIAUX CHRISTOPHE</t>
  </si>
  <si>
    <t>ASVEL TRIATHLON</t>
  </si>
  <si>
    <t>VOLATIER PIERRE</t>
  </si>
  <si>
    <t>RAVACHOL ERIC</t>
  </si>
  <si>
    <t>PRIVAT RICHARD</t>
  </si>
  <si>
    <t>LAVERGNE JEAN PIERRE</t>
  </si>
  <si>
    <t>MEDWAY-TROTEL KAREN</t>
  </si>
  <si>
    <t>REAU FRANCK</t>
  </si>
  <si>
    <t>RICHARD PATRICK</t>
  </si>
  <si>
    <t>MONTLUCON TRIATHLON</t>
  </si>
  <si>
    <t>JOHANNY ROBERT</t>
  </si>
  <si>
    <t>LE PUY EN VELAY TRI</t>
  </si>
  <si>
    <t>ROUSSEAU ERIC</t>
  </si>
  <si>
    <t>FOLTZER JEAN YVES</t>
  </si>
  <si>
    <t>ROCHON GEORGES</t>
  </si>
  <si>
    <t>ASME TRIATHLON</t>
  </si>
  <si>
    <t>FRADIER JEAN-MARC</t>
  </si>
  <si>
    <t>SALAVERT MARC</t>
  </si>
  <si>
    <t>COMTET FREDERIC</t>
  </si>
  <si>
    <t>CAPRON MATTHIEU</t>
  </si>
  <si>
    <t>SAMTMANN MICHEL</t>
  </si>
  <si>
    <t>GIRARD HUGUES</t>
  </si>
  <si>
    <t>ROCHET PASCAL</t>
  </si>
  <si>
    <t>BAZOURDY ELISE</t>
  </si>
  <si>
    <t>CRV LYON</t>
  </si>
  <si>
    <t>BARBIER LUC</t>
  </si>
  <si>
    <t>CLAIR RILLIEUX TRI</t>
  </si>
  <si>
    <t>TORREGROSA HERVE</t>
  </si>
  <si>
    <t>PETTERSIN CHRISTINE</t>
  </si>
  <si>
    <t>GAY NICOLE</t>
  </si>
  <si>
    <t>LARUE BARBIER VIRGINIE</t>
  </si>
  <si>
    <t>AB</t>
  </si>
  <si>
    <t>BONNAMOUR DOMINIQUE</t>
  </si>
  <si>
    <t>Aban</t>
  </si>
  <si>
    <t>abandon</t>
  </si>
  <si>
    <t>DUCERF PATRICK</t>
  </si>
  <si>
    <t>CHARTON FREDERIC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</si>
</sst>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7">
    <font>
      <sz val="12"/>
      <name val="Times New Roman"/>
      <family val="0"/>
    </font>
    <font>
      <b/>
      <sz val="20"/>
      <name val="Arial"/>
      <family val="0"/>
    </font>
    <font>
      <b/>
      <sz val="2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8"/>
      <color indexed="48"/>
      <name val="Arial"/>
      <family val="2"/>
    </font>
    <font>
      <i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NumberFormat="1" applyBorder="1" applyAlignment="1">
      <alignment horizontal="centerContinuous"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7" xfId="0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0" fillId="0" borderId="7" xfId="0" applyNumberFormat="1" applyBorder="1" applyAlignment="1">
      <alignment horizontal="center"/>
    </xf>
    <xf numFmtId="2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45" fontId="0" fillId="0" borderId="7" xfId="0" applyNumberFormat="1" applyBorder="1" applyAlignment="1" applyProtection="1">
      <alignment horizontal="center"/>
      <protection/>
    </xf>
    <xf numFmtId="45" fontId="0" fillId="0" borderId="8" xfId="0" applyNumberFormat="1" applyBorder="1" applyAlignment="1">
      <alignment horizontal="center"/>
    </xf>
    <xf numFmtId="21" fontId="0" fillId="0" borderId="9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5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21" fontId="0" fillId="0" borderId="11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7" xfId="0" applyNumberForma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7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13" xfId="0" applyNumberFormat="1" applyBorder="1" applyAlignment="1" applyProtection="1">
      <alignment horizontal="center"/>
      <protection/>
    </xf>
    <xf numFmtId="2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5" fontId="0" fillId="0" borderId="13" xfId="0" applyNumberFormat="1" applyBorder="1" applyAlignment="1" applyProtection="1">
      <alignment horizontal="center"/>
      <protection/>
    </xf>
    <xf numFmtId="45" fontId="0" fillId="0" borderId="13" xfId="0" applyNumberFormat="1" applyBorder="1" applyAlignment="1">
      <alignment horizontal="center"/>
    </xf>
    <xf numFmtId="45" fontId="0" fillId="0" borderId="10" xfId="0" applyNumberForma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0" borderId="8" xfId="0" applyNumberFormat="1" applyBorder="1" applyAlignment="1" applyProtection="1">
      <alignment horizontal="center"/>
      <protection/>
    </xf>
    <xf numFmtId="0" fontId="0" fillId="0" borderId="14" xfId="0" applyNumberFormat="1" applyBorder="1" applyAlignment="1">
      <alignment horizontal="centerContinuous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9"/>
  <sheetViews>
    <sheetView tabSelected="1" workbookViewId="0" topLeftCell="A1">
      <selection activeCell="A1" sqref="A1:X69"/>
    </sheetView>
  </sheetViews>
  <sheetFormatPr defaultColWidth="11.00390625" defaultRowHeight="15.75"/>
  <cols>
    <col min="2" max="2" width="25.00390625" style="0" customWidth="1"/>
  </cols>
  <sheetData>
    <row r="1" spans="1:24" ht="28.5" thickBo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4"/>
      <c r="O1" s="4"/>
      <c r="P1" s="4"/>
      <c r="Q1" s="5"/>
      <c r="R1" s="4"/>
      <c r="S1" s="4"/>
      <c r="T1" s="4"/>
      <c r="U1" s="4"/>
      <c r="V1" s="4"/>
      <c r="W1" s="4"/>
      <c r="X1" s="4"/>
    </row>
    <row r="2" spans="1:24" ht="16.5" thickBo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7" t="s">
        <v>8</v>
      </c>
      <c r="I2" s="7" t="s">
        <v>9</v>
      </c>
      <c r="J2" s="10" t="s">
        <v>10</v>
      </c>
      <c r="K2" s="11" t="s">
        <v>1</v>
      </c>
      <c r="L2" s="7" t="s">
        <v>11</v>
      </c>
      <c r="M2" s="7" t="s">
        <v>12</v>
      </c>
      <c r="N2" s="12" t="s">
        <v>13</v>
      </c>
      <c r="O2" s="13" t="s">
        <v>14</v>
      </c>
      <c r="P2" s="12" t="s">
        <v>15</v>
      </c>
      <c r="Q2" s="14" t="s">
        <v>1</v>
      </c>
      <c r="R2" s="13" t="s">
        <v>16</v>
      </c>
      <c r="S2" s="13" t="s">
        <v>12</v>
      </c>
      <c r="T2" s="12" t="s">
        <v>17</v>
      </c>
      <c r="U2" s="13" t="s">
        <v>18</v>
      </c>
      <c r="V2" s="13" t="s">
        <v>1</v>
      </c>
      <c r="W2" s="13" t="s">
        <v>16</v>
      </c>
      <c r="X2" s="15" t="s">
        <v>19</v>
      </c>
    </row>
    <row r="3" spans="1:24" ht="16.5" thickBot="1">
      <c r="A3" s="16">
        <v>1</v>
      </c>
      <c r="B3" s="17" t="s">
        <v>20</v>
      </c>
      <c r="C3" s="18" t="s">
        <v>21</v>
      </c>
      <c r="D3" s="19" t="s">
        <v>22</v>
      </c>
      <c r="E3" s="19" t="s">
        <v>23</v>
      </c>
      <c r="F3" s="19" t="s">
        <v>24</v>
      </c>
      <c r="G3" s="19" t="s">
        <v>25</v>
      </c>
      <c r="H3" s="20">
        <v>3</v>
      </c>
      <c r="I3" s="21">
        <v>1</v>
      </c>
      <c r="J3" s="22">
        <v>0.024131944444444445</v>
      </c>
      <c r="K3" s="23">
        <v>3</v>
      </c>
      <c r="L3" s="24">
        <f aca="true" t="shared" si="0" ref="L3:L49">(J3*100)/2500</f>
        <v>0.0009652777777777779</v>
      </c>
      <c r="M3" s="25">
        <f aca="true" t="shared" si="1" ref="M3:M19">N3-J3</f>
        <v>0.0005671296296296327</v>
      </c>
      <c r="N3" s="26">
        <v>0.024699074074074078</v>
      </c>
      <c r="O3" s="26">
        <f aca="true" t="shared" si="2" ref="O3:O49">P3-N3</f>
        <v>0.09827546296296295</v>
      </c>
      <c r="P3" s="26">
        <v>0.12297453703703703</v>
      </c>
      <c r="Q3" s="27">
        <v>1</v>
      </c>
      <c r="R3" s="28">
        <f>(80/O3)/24</f>
        <v>33.918266399717346</v>
      </c>
      <c r="S3" s="29">
        <f aca="true" t="shared" si="3" ref="S3:S49">T3-P3</f>
        <v>0.0007175925925925891</v>
      </c>
      <c r="T3" s="26">
        <v>0.12369212962962962</v>
      </c>
      <c r="U3" s="26">
        <f aca="true" t="shared" si="4" ref="U3:U49">X3-T3</f>
        <v>0.05318287037037038</v>
      </c>
      <c r="V3" s="30">
        <v>2</v>
      </c>
      <c r="W3" s="28">
        <f>(20/U3)/24</f>
        <v>15.669205658324264</v>
      </c>
      <c r="X3" s="31">
        <v>0.176875</v>
      </c>
    </row>
    <row r="4" spans="1:24" ht="16.5" thickBot="1">
      <c r="A4" s="16">
        <f aca="true" t="shared" si="5" ref="A4:A64">(A3+1)</f>
        <v>2</v>
      </c>
      <c r="B4" s="17" t="s">
        <v>26</v>
      </c>
      <c r="C4" s="18" t="s">
        <v>27</v>
      </c>
      <c r="D4" s="19" t="s">
        <v>22</v>
      </c>
      <c r="E4" s="19" t="s">
        <v>23</v>
      </c>
      <c r="F4" s="19" t="s">
        <v>24</v>
      </c>
      <c r="G4" s="19" t="s">
        <v>25</v>
      </c>
      <c r="H4" s="32">
        <v>1</v>
      </c>
      <c r="I4" s="21">
        <v>2</v>
      </c>
      <c r="J4" s="22">
        <v>0.022430555555555554</v>
      </c>
      <c r="K4" s="23">
        <v>1</v>
      </c>
      <c r="L4" s="24">
        <f t="shared" si="0"/>
        <v>0.0008972222222222221</v>
      </c>
      <c r="M4" s="25">
        <f t="shared" si="1"/>
        <v>0.0005092592592592614</v>
      </c>
      <c r="N4" s="22">
        <v>0.022939814814814816</v>
      </c>
      <c r="O4" s="22">
        <f t="shared" si="2"/>
        <v>0.09905092592592592</v>
      </c>
      <c r="P4" s="22">
        <v>0.12199074074074073</v>
      </c>
      <c r="Q4" s="27">
        <v>2</v>
      </c>
      <c r="R4" s="28">
        <f>(80/O4)/24</f>
        <v>33.65272259873803</v>
      </c>
      <c r="S4" s="29">
        <f t="shared" si="3"/>
        <v>0.0007523148148148168</v>
      </c>
      <c r="T4" s="26">
        <v>0.12274305555555555</v>
      </c>
      <c r="U4" s="26">
        <f t="shared" si="4"/>
        <v>0.05623842592592594</v>
      </c>
      <c r="V4" s="30">
        <v>3</v>
      </c>
      <c r="W4" s="28">
        <f>(20/U4)/24</f>
        <v>14.817863757974889</v>
      </c>
      <c r="X4" s="31">
        <v>0.1789814814814815</v>
      </c>
    </row>
    <row r="5" spans="1:24" ht="16.5" thickBot="1">
      <c r="A5" s="16">
        <f t="shared" si="5"/>
        <v>3</v>
      </c>
      <c r="B5" s="17" t="s">
        <v>28</v>
      </c>
      <c r="C5" s="18" t="s">
        <v>27</v>
      </c>
      <c r="D5" s="19" t="s">
        <v>22</v>
      </c>
      <c r="E5" s="19" t="s">
        <v>23</v>
      </c>
      <c r="F5" s="19" t="s">
        <v>24</v>
      </c>
      <c r="G5" s="19" t="s">
        <v>25</v>
      </c>
      <c r="H5" s="32">
        <v>9</v>
      </c>
      <c r="I5" s="33">
        <v>3</v>
      </c>
      <c r="J5" s="22">
        <v>0.02685185185185185</v>
      </c>
      <c r="K5" s="23">
        <v>7</v>
      </c>
      <c r="L5" s="24">
        <f t="shared" si="0"/>
        <v>0.001074074074074074</v>
      </c>
      <c r="M5" s="25">
        <f t="shared" si="1"/>
        <v>0.0012731481481481517</v>
      </c>
      <c r="N5" s="26">
        <v>0.028125</v>
      </c>
      <c r="O5" s="26">
        <f t="shared" si="2"/>
        <v>0.1032175925925926</v>
      </c>
      <c r="P5" s="26">
        <v>0.1313425925925926</v>
      </c>
      <c r="Q5" s="27">
        <v>3</v>
      </c>
      <c r="R5" s="28">
        <f>(80/O5)/24</f>
        <v>32.294236375869026</v>
      </c>
      <c r="S5" s="29">
        <f t="shared" si="3"/>
        <v>0.000694444444444442</v>
      </c>
      <c r="T5" s="26">
        <v>0.13203703703703704</v>
      </c>
      <c r="U5" s="26">
        <f t="shared" si="4"/>
        <v>0.05225694444444445</v>
      </c>
      <c r="V5" s="30">
        <v>1</v>
      </c>
      <c r="W5" s="28">
        <f>(20/U5)/24</f>
        <v>15.946843853820596</v>
      </c>
      <c r="X5" s="31">
        <v>0.1842939814814815</v>
      </c>
    </row>
    <row r="6" spans="1:24" ht="16.5" thickBot="1">
      <c r="A6" s="16">
        <f t="shared" si="5"/>
        <v>4</v>
      </c>
      <c r="B6" s="17" t="s">
        <v>29</v>
      </c>
      <c r="C6" s="18" t="s">
        <v>30</v>
      </c>
      <c r="D6" s="19" t="s">
        <v>22</v>
      </c>
      <c r="E6" s="19" t="s">
        <v>23</v>
      </c>
      <c r="F6" s="19" t="s">
        <v>24</v>
      </c>
      <c r="G6" s="19" t="s">
        <v>25</v>
      </c>
      <c r="H6" s="20">
        <v>11</v>
      </c>
      <c r="I6" s="21">
        <v>4</v>
      </c>
      <c r="J6" s="22">
        <v>0.024131944444444445</v>
      </c>
      <c r="K6" s="23">
        <v>2</v>
      </c>
      <c r="L6" s="24">
        <f t="shared" si="0"/>
        <v>0.0009652777777777779</v>
      </c>
      <c r="M6" s="25">
        <f t="shared" si="1"/>
        <v>0.0007407407407407432</v>
      </c>
      <c r="N6" s="26">
        <v>0.02487268518518519</v>
      </c>
      <c r="O6" s="26">
        <f t="shared" si="2"/>
        <v>0.10880787037037036</v>
      </c>
      <c r="P6" s="26">
        <v>0.13368055555555555</v>
      </c>
      <c r="Q6" s="27">
        <v>4</v>
      </c>
      <c r="R6" s="28">
        <f aca="true" t="shared" si="6" ref="R6:R66">(80/O6)/24</f>
        <v>30.63503882565685</v>
      </c>
      <c r="S6" s="29">
        <f t="shared" si="3"/>
        <v>0.000717592592592603</v>
      </c>
      <c r="T6" s="26">
        <v>0.13439814814814816</v>
      </c>
      <c r="U6" s="26">
        <f t="shared" si="4"/>
        <v>0.06203703703703703</v>
      </c>
      <c r="V6" s="30">
        <v>12</v>
      </c>
      <c r="W6" s="28">
        <f aca="true" t="shared" si="7" ref="W6:W66">(20/U6)/24</f>
        <v>13.432835820895525</v>
      </c>
      <c r="X6" s="31">
        <v>0.19643518518518518</v>
      </c>
    </row>
    <row r="7" spans="1:24" ht="16.5" thickBot="1">
      <c r="A7" s="16">
        <f t="shared" si="5"/>
        <v>5</v>
      </c>
      <c r="B7" s="17" t="s">
        <v>31</v>
      </c>
      <c r="C7" s="18" t="s">
        <v>27</v>
      </c>
      <c r="D7" s="19" t="s">
        <v>22</v>
      </c>
      <c r="E7" s="19" t="s">
        <v>23</v>
      </c>
      <c r="F7" s="19" t="s">
        <v>24</v>
      </c>
      <c r="G7" s="19" t="s">
        <v>25</v>
      </c>
      <c r="H7" s="20">
        <v>10</v>
      </c>
      <c r="I7" s="33">
        <v>5</v>
      </c>
      <c r="J7" s="22">
        <v>0.03300925925925926</v>
      </c>
      <c r="K7" s="23">
        <v>33</v>
      </c>
      <c r="L7" s="24">
        <f t="shared" si="0"/>
        <v>0.0013203703703703704</v>
      </c>
      <c r="M7" s="25">
        <f t="shared" si="1"/>
        <v>0.000798611111111111</v>
      </c>
      <c r="N7" s="26">
        <v>0.03380787037037037</v>
      </c>
      <c r="O7" s="26">
        <f t="shared" si="2"/>
        <v>0.11056712962962964</v>
      </c>
      <c r="P7" s="26">
        <v>0.144375</v>
      </c>
      <c r="Q7" s="27">
        <v>6</v>
      </c>
      <c r="R7" s="28">
        <f t="shared" si="6"/>
        <v>30.147597613315185</v>
      </c>
      <c r="S7" s="29">
        <f t="shared" si="3"/>
        <v>0.0010300925925925963</v>
      </c>
      <c r="T7" s="26">
        <v>0.1454050925925926</v>
      </c>
      <c r="U7" s="26">
        <f t="shared" si="4"/>
        <v>0.057499999999999996</v>
      </c>
      <c r="V7" s="30">
        <v>4</v>
      </c>
      <c r="W7" s="28">
        <f t="shared" si="7"/>
        <v>14.492753623188406</v>
      </c>
      <c r="X7" s="31">
        <v>0.2029050925925926</v>
      </c>
    </row>
    <row r="8" spans="1:24" ht="16.5" thickBot="1">
      <c r="A8" s="16">
        <f t="shared" si="5"/>
        <v>6</v>
      </c>
      <c r="B8" s="17" t="s">
        <v>32</v>
      </c>
      <c r="C8" s="18" t="s">
        <v>33</v>
      </c>
      <c r="D8" s="19" t="s">
        <v>34</v>
      </c>
      <c r="E8" s="19" t="s">
        <v>23</v>
      </c>
      <c r="F8" s="19" t="s">
        <v>24</v>
      </c>
      <c r="G8" s="19" t="s">
        <v>25</v>
      </c>
      <c r="H8" s="20">
        <v>34</v>
      </c>
      <c r="I8" s="33">
        <v>6</v>
      </c>
      <c r="J8" s="22">
        <v>0.028136574074074074</v>
      </c>
      <c r="K8" s="23">
        <v>12</v>
      </c>
      <c r="L8" s="24">
        <f t="shared" si="0"/>
        <v>0.0011254629629629629</v>
      </c>
      <c r="M8" s="25">
        <f t="shared" si="1"/>
        <v>0.0008449074074074088</v>
      </c>
      <c r="N8" s="26">
        <v>0.028981481481481483</v>
      </c>
      <c r="O8" s="26">
        <f t="shared" si="2"/>
        <v>0.11359953703703705</v>
      </c>
      <c r="P8" s="26">
        <v>0.14258101851851854</v>
      </c>
      <c r="Q8" s="27">
        <v>13</v>
      </c>
      <c r="R8" s="28">
        <f t="shared" si="6"/>
        <v>29.342842587875694</v>
      </c>
      <c r="S8" s="29">
        <f t="shared" si="3"/>
        <v>0.001018518518518502</v>
      </c>
      <c r="T8" s="26">
        <v>0.14359953703703704</v>
      </c>
      <c r="U8" s="26">
        <f t="shared" si="4"/>
        <v>0.06163194444444445</v>
      </c>
      <c r="V8" s="30">
        <v>11</v>
      </c>
      <c r="W8" s="28">
        <f t="shared" si="7"/>
        <v>13.521126760563378</v>
      </c>
      <c r="X8" s="31">
        <v>0.2052314814814815</v>
      </c>
    </row>
    <row r="9" spans="1:24" ht="16.5" thickBot="1">
      <c r="A9" s="16">
        <f t="shared" si="5"/>
        <v>7</v>
      </c>
      <c r="B9" s="17" t="s">
        <v>35</v>
      </c>
      <c r="C9" s="18" t="s">
        <v>36</v>
      </c>
      <c r="D9" s="19" t="s">
        <v>34</v>
      </c>
      <c r="E9" s="19" t="s">
        <v>23</v>
      </c>
      <c r="F9" s="19" t="s">
        <v>24</v>
      </c>
      <c r="G9" s="19" t="s">
        <v>25</v>
      </c>
      <c r="H9" s="20">
        <v>46</v>
      </c>
      <c r="I9" s="33">
        <v>7</v>
      </c>
      <c r="J9" s="22">
        <v>0.03070601851851852</v>
      </c>
      <c r="K9" s="23">
        <v>24</v>
      </c>
      <c r="L9" s="24">
        <f t="shared" si="0"/>
        <v>0.001228240740740741</v>
      </c>
      <c r="M9" s="25">
        <f t="shared" si="1"/>
        <v>0.0012962962962962954</v>
      </c>
      <c r="N9" s="26">
        <v>0.03200231481481482</v>
      </c>
      <c r="O9" s="26">
        <f t="shared" si="2"/>
        <v>0.11327546296296297</v>
      </c>
      <c r="P9" s="26">
        <v>0.14527777777777778</v>
      </c>
      <c r="Q9" s="27">
        <v>12</v>
      </c>
      <c r="R9" s="28">
        <f t="shared" si="6"/>
        <v>29.426790640645752</v>
      </c>
      <c r="S9" s="29">
        <f t="shared" si="3"/>
        <v>0.0009837962962962743</v>
      </c>
      <c r="T9" s="26">
        <v>0.14626157407407406</v>
      </c>
      <c r="U9" s="26">
        <f t="shared" si="4"/>
        <v>0.05923611111111113</v>
      </c>
      <c r="V9" s="30">
        <v>6</v>
      </c>
      <c r="W9" s="28">
        <f t="shared" si="7"/>
        <v>14.067995310668225</v>
      </c>
      <c r="X9" s="31">
        <v>0.20549768518518519</v>
      </c>
    </row>
    <row r="10" spans="1:24" ht="16.5" thickBot="1">
      <c r="A10" s="16">
        <f t="shared" si="5"/>
        <v>8</v>
      </c>
      <c r="B10" s="17" t="s">
        <v>37</v>
      </c>
      <c r="C10" s="18" t="s">
        <v>38</v>
      </c>
      <c r="D10" s="19" t="s">
        <v>34</v>
      </c>
      <c r="E10" s="19" t="s">
        <v>23</v>
      </c>
      <c r="F10" s="34" t="s">
        <v>39</v>
      </c>
      <c r="G10" s="19" t="s">
        <v>25</v>
      </c>
      <c r="H10" s="20">
        <v>27</v>
      </c>
      <c r="I10" s="33">
        <v>1</v>
      </c>
      <c r="J10" s="22">
        <v>0.02809027777777778</v>
      </c>
      <c r="K10" s="23">
        <v>11</v>
      </c>
      <c r="L10" s="24">
        <f t="shared" si="0"/>
        <v>0.0011236111111111113</v>
      </c>
      <c r="M10" s="25">
        <f t="shared" si="1"/>
        <v>0.000532407407407405</v>
      </c>
      <c r="N10" s="26">
        <v>0.028622685185185185</v>
      </c>
      <c r="O10" s="26">
        <f t="shared" si="2"/>
        <v>0.11292824074074073</v>
      </c>
      <c r="P10" s="26">
        <v>0.1415509259259259</v>
      </c>
      <c r="Q10" s="27">
        <v>11</v>
      </c>
      <c r="R10" s="28">
        <f t="shared" si="6"/>
        <v>29.517269652557143</v>
      </c>
      <c r="S10" s="29">
        <f t="shared" si="3"/>
        <v>0.001782407407407427</v>
      </c>
      <c r="T10" s="26">
        <v>0.14333333333333334</v>
      </c>
      <c r="U10" s="26">
        <f t="shared" si="4"/>
        <v>0.06385416666666666</v>
      </c>
      <c r="V10" s="30">
        <v>14</v>
      </c>
      <c r="W10" s="28">
        <f t="shared" si="7"/>
        <v>13.050570962479611</v>
      </c>
      <c r="X10" s="31">
        <v>0.2071875</v>
      </c>
    </row>
    <row r="11" spans="1:24" ht="16.5" thickBot="1">
      <c r="A11" s="16">
        <f t="shared" si="5"/>
        <v>9</v>
      </c>
      <c r="B11" s="17" t="s">
        <v>40</v>
      </c>
      <c r="C11" s="18" t="s">
        <v>41</v>
      </c>
      <c r="D11" s="19" t="s">
        <v>22</v>
      </c>
      <c r="E11" s="19" t="s">
        <v>23</v>
      </c>
      <c r="F11" s="19" t="s">
        <v>39</v>
      </c>
      <c r="G11" s="19" t="s">
        <v>25</v>
      </c>
      <c r="H11" s="20">
        <v>13</v>
      </c>
      <c r="I11" s="33">
        <v>2</v>
      </c>
      <c r="J11" s="22">
        <v>0.03315972222222222</v>
      </c>
      <c r="K11" s="23">
        <v>36</v>
      </c>
      <c r="L11" s="24">
        <f t="shared" si="0"/>
        <v>0.0013263888888888889</v>
      </c>
      <c r="M11" s="25">
        <f t="shared" si="1"/>
        <v>0.0010069444444444492</v>
      </c>
      <c r="N11" s="26">
        <v>0.03416666666666667</v>
      </c>
      <c r="O11" s="26">
        <f t="shared" si="2"/>
        <v>0.11210648148148147</v>
      </c>
      <c r="P11" s="26">
        <v>0.14627314814814815</v>
      </c>
      <c r="Q11" s="27">
        <v>9</v>
      </c>
      <c r="R11" s="28">
        <f t="shared" si="6"/>
        <v>29.733636175924016</v>
      </c>
      <c r="S11" s="29">
        <f t="shared" si="3"/>
        <v>0.0008680555555555525</v>
      </c>
      <c r="T11" s="26">
        <v>0.1471412037037037</v>
      </c>
      <c r="U11" s="26">
        <f t="shared" si="4"/>
        <v>0.06017361111111111</v>
      </c>
      <c r="V11" s="30">
        <v>8</v>
      </c>
      <c r="W11" s="28">
        <f t="shared" si="7"/>
        <v>13.848817080207732</v>
      </c>
      <c r="X11" s="31">
        <v>0.2073148148148148</v>
      </c>
    </row>
    <row r="12" spans="1:24" ht="16.5" thickBot="1">
      <c r="A12" s="16">
        <f t="shared" si="5"/>
        <v>10</v>
      </c>
      <c r="B12" s="17" t="s">
        <v>42</v>
      </c>
      <c r="C12" s="18" t="s">
        <v>43</v>
      </c>
      <c r="D12" s="19" t="s">
        <v>34</v>
      </c>
      <c r="E12" s="19" t="s">
        <v>23</v>
      </c>
      <c r="F12" s="19" t="s">
        <v>24</v>
      </c>
      <c r="G12" s="19" t="s">
        <v>25</v>
      </c>
      <c r="H12" s="20">
        <v>48</v>
      </c>
      <c r="I12" s="33">
        <v>8</v>
      </c>
      <c r="J12" s="22">
        <v>0.029780092592592594</v>
      </c>
      <c r="K12" s="23">
        <v>17</v>
      </c>
      <c r="L12" s="24">
        <f t="shared" si="0"/>
        <v>0.0011912037037037039</v>
      </c>
      <c r="M12" s="25">
        <f t="shared" si="1"/>
        <v>0.0010300925925925929</v>
      </c>
      <c r="N12" s="26">
        <v>0.030810185185185187</v>
      </c>
      <c r="O12" s="26">
        <f t="shared" si="2"/>
        <v>0.11687499999999998</v>
      </c>
      <c r="P12" s="26">
        <v>0.14768518518518517</v>
      </c>
      <c r="Q12" s="27">
        <v>22</v>
      </c>
      <c r="R12" s="28">
        <f t="shared" si="6"/>
        <v>28.52049910873441</v>
      </c>
      <c r="S12" s="29">
        <f t="shared" si="3"/>
        <v>0.0008912037037037135</v>
      </c>
      <c r="T12" s="26">
        <v>0.14857638888888888</v>
      </c>
      <c r="U12" s="26">
        <f t="shared" si="4"/>
        <v>0.059826388888888915</v>
      </c>
      <c r="V12" s="30">
        <v>7</v>
      </c>
      <c r="W12" s="28">
        <f t="shared" si="7"/>
        <v>13.929193267556583</v>
      </c>
      <c r="X12" s="31">
        <v>0.2084027777777778</v>
      </c>
    </row>
    <row r="13" spans="1:24" ht="16.5" thickBot="1">
      <c r="A13" s="16">
        <f t="shared" si="5"/>
        <v>11</v>
      </c>
      <c r="B13" s="17" t="s">
        <v>44</v>
      </c>
      <c r="C13" s="18" t="s">
        <v>45</v>
      </c>
      <c r="D13" s="19" t="s">
        <v>22</v>
      </c>
      <c r="E13" s="19" t="s">
        <v>23</v>
      </c>
      <c r="F13" s="19" t="s">
        <v>24</v>
      </c>
      <c r="G13" s="19" t="s">
        <v>25</v>
      </c>
      <c r="H13" s="20">
        <v>62</v>
      </c>
      <c r="I13" s="33">
        <v>9</v>
      </c>
      <c r="J13" s="22">
        <v>0.032997685185185185</v>
      </c>
      <c r="K13" s="23">
        <v>32</v>
      </c>
      <c r="L13" s="24">
        <f t="shared" si="0"/>
        <v>0.0013199074074074074</v>
      </c>
      <c r="M13" s="25">
        <f t="shared" si="1"/>
        <v>0.0016203703703703692</v>
      </c>
      <c r="N13" s="26">
        <v>0.034618055555555555</v>
      </c>
      <c r="O13" s="26">
        <f t="shared" si="2"/>
        <v>0.11162037037037037</v>
      </c>
      <c r="P13" s="26">
        <v>0.14623842592592592</v>
      </c>
      <c r="Q13" s="27">
        <v>7</v>
      </c>
      <c r="R13" s="28">
        <f t="shared" si="6"/>
        <v>29.863127333056823</v>
      </c>
      <c r="S13" s="29">
        <f t="shared" si="3"/>
        <v>0.0014699074074074059</v>
      </c>
      <c r="T13" s="26">
        <v>0.14770833333333333</v>
      </c>
      <c r="U13" s="26">
        <f t="shared" si="4"/>
        <v>0.0607175925925926</v>
      </c>
      <c r="V13" s="30">
        <v>10</v>
      </c>
      <c r="W13" s="28">
        <f t="shared" si="7"/>
        <v>13.724742661075103</v>
      </c>
      <c r="X13" s="31">
        <v>0.20842592592592593</v>
      </c>
    </row>
    <row r="14" spans="1:24" ht="16.5" thickBot="1">
      <c r="A14" s="16">
        <f t="shared" si="5"/>
        <v>12</v>
      </c>
      <c r="B14" s="17" t="s">
        <v>46</v>
      </c>
      <c r="C14" s="18" t="s">
        <v>33</v>
      </c>
      <c r="D14" s="19" t="s">
        <v>34</v>
      </c>
      <c r="E14" s="19" t="s">
        <v>23</v>
      </c>
      <c r="F14" s="19" t="s">
        <v>24</v>
      </c>
      <c r="G14" s="19" t="s">
        <v>25</v>
      </c>
      <c r="H14" s="20">
        <v>73</v>
      </c>
      <c r="I14" s="33">
        <v>10</v>
      </c>
      <c r="J14" s="22">
        <v>0.0297337962962963</v>
      </c>
      <c r="K14" s="23">
        <v>16</v>
      </c>
      <c r="L14" s="24">
        <f t="shared" si="0"/>
        <v>0.0011893518518518518</v>
      </c>
      <c r="M14" s="25">
        <f t="shared" si="1"/>
        <v>0.0009374999999999939</v>
      </c>
      <c r="N14" s="26">
        <v>0.030671296296296294</v>
      </c>
      <c r="O14" s="26">
        <f t="shared" si="2"/>
        <v>0.11184027777777779</v>
      </c>
      <c r="P14" s="26">
        <v>0.14251157407407408</v>
      </c>
      <c r="Q14" s="27">
        <v>8</v>
      </c>
      <c r="R14" s="28">
        <f t="shared" si="6"/>
        <v>29.80440856876746</v>
      </c>
      <c r="S14" s="29">
        <f t="shared" si="3"/>
        <v>0.0008217592592592582</v>
      </c>
      <c r="T14" s="26">
        <v>0.14333333333333334</v>
      </c>
      <c r="U14" s="26">
        <f t="shared" si="4"/>
        <v>0.0657523148148148</v>
      </c>
      <c r="V14" s="30">
        <v>19</v>
      </c>
      <c r="W14" s="28">
        <f t="shared" si="7"/>
        <v>12.673825030804437</v>
      </c>
      <c r="X14" s="31">
        <v>0.20908564814814815</v>
      </c>
    </row>
    <row r="15" spans="1:24" ht="16.5" thickBot="1">
      <c r="A15" s="16">
        <f t="shared" si="5"/>
        <v>13</v>
      </c>
      <c r="B15" s="17" t="s">
        <v>47</v>
      </c>
      <c r="C15" s="18" t="s">
        <v>41</v>
      </c>
      <c r="D15" s="19" t="s">
        <v>22</v>
      </c>
      <c r="E15" s="19" t="s">
        <v>23</v>
      </c>
      <c r="F15" s="19" t="s">
        <v>24</v>
      </c>
      <c r="G15" s="19" t="s">
        <v>25</v>
      </c>
      <c r="H15" s="20">
        <v>14</v>
      </c>
      <c r="I15" s="33">
        <v>11</v>
      </c>
      <c r="J15" s="22">
        <v>0.03613425925925926</v>
      </c>
      <c r="K15" s="23">
        <v>50</v>
      </c>
      <c r="L15" s="24">
        <f t="shared" si="0"/>
        <v>0.0014453703703703705</v>
      </c>
      <c r="M15" s="25">
        <f t="shared" si="1"/>
        <v>0.002326388888888885</v>
      </c>
      <c r="N15" s="26">
        <v>0.03846064814814815</v>
      </c>
      <c r="O15" s="26">
        <f t="shared" si="2"/>
        <v>0.10988425925925926</v>
      </c>
      <c r="P15" s="26">
        <v>0.1483449074074074</v>
      </c>
      <c r="Q15" s="27">
        <v>5</v>
      </c>
      <c r="R15" s="28">
        <f t="shared" si="6"/>
        <v>30.334948388455867</v>
      </c>
      <c r="S15" s="29">
        <f t="shared" si="3"/>
        <v>0.0010879629629629572</v>
      </c>
      <c r="T15" s="26">
        <v>0.14943287037037037</v>
      </c>
      <c r="U15" s="26">
        <f t="shared" si="4"/>
        <v>0.060381944444444446</v>
      </c>
      <c r="V15" s="30">
        <v>9</v>
      </c>
      <c r="W15" s="28">
        <f t="shared" si="7"/>
        <v>13.801035077630821</v>
      </c>
      <c r="X15" s="31">
        <v>0.20981481481481482</v>
      </c>
    </row>
    <row r="16" spans="1:24" ht="16.5" thickBot="1">
      <c r="A16" s="16">
        <f t="shared" si="5"/>
        <v>14</v>
      </c>
      <c r="B16" s="17" t="s">
        <v>48</v>
      </c>
      <c r="C16" s="18" t="s">
        <v>49</v>
      </c>
      <c r="D16" s="19" t="s">
        <v>22</v>
      </c>
      <c r="E16" s="19" t="s">
        <v>23</v>
      </c>
      <c r="F16" s="19" t="s">
        <v>24</v>
      </c>
      <c r="G16" s="19" t="s">
        <v>25</v>
      </c>
      <c r="H16" s="20">
        <v>6</v>
      </c>
      <c r="I16" s="21">
        <v>12</v>
      </c>
      <c r="J16" s="22">
        <v>0.026296296296296293</v>
      </c>
      <c r="K16" s="23">
        <v>4</v>
      </c>
      <c r="L16" s="24">
        <f t="shared" si="0"/>
        <v>0.0010518518518518518</v>
      </c>
      <c r="M16" s="25">
        <f t="shared" si="1"/>
        <v>0.0011921296296296333</v>
      </c>
      <c r="N16" s="26">
        <v>0.027488425925925927</v>
      </c>
      <c r="O16" s="26">
        <f t="shared" si="2"/>
        <v>0.1186574074074074</v>
      </c>
      <c r="P16" s="26">
        <v>0.14614583333333334</v>
      </c>
      <c r="Q16" s="27">
        <v>24</v>
      </c>
      <c r="R16" s="28">
        <f t="shared" si="6"/>
        <v>28.09207959422552</v>
      </c>
      <c r="S16" s="29">
        <f t="shared" si="3"/>
        <v>0.0008564814814814858</v>
      </c>
      <c r="T16" s="26">
        <v>0.14700231481481482</v>
      </c>
      <c r="U16" s="26">
        <f t="shared" si="4"/>
        <v>0.06505787037037036</v>
      </c>
      <c r="V16" s="30">
        <v>16</v>
      </c>
      <c r="W16" s="28">
        <f t="shared" si="7"/>
        <v>12.80910869951966</v>
      </c>
      <c r="X16" s="31">
        <v>0.21206018518518518</v>
      </c>
    </row>
    <row r="17" spans="1:24" ht="16.5" thickBot="1">
      <c r="A17" s="16">
        <f t="shared" si="5"/>
        <v>15</v>
      </c>
      <c r="B17" s="17" t="s">
        <v>50</v>
      </c>
      <c r="C17" s="18" t="s">
        <v>33</v>
      </c>
      <c r="D17" s="19" t="s">
        <v>34</v>
      </c>
      <c r="E17" s="19" t="s">
        <v>23</v>
      </c>
      <c r="F17" s="19" t="s">
        <v>24</v>
      </c>
      <c r="G17" s="19" t="s">
        <v>25</v>
      </c>
      <c r="H17" s="32">
        <v>72</v>
      </c>
      <c r="I17" s="33">
        <v>13</v>
      </c>
      <c r="J17" s="22">
        <v>0.02652777777777778</v>
      </c>
      <c r="K17" s="23">
        <v>5</v>
      </c>
      <c r="L17" s="24">
        <f t="shared" si="0"/>
        <v>0.001061111111111111</v>
      </c>
      <c r="M17" s="25">
        <f t="shared" si="1"/>
        <v>0.00104166666666667</v>
      </c>
      <c r="N17" s="26">
        <v>0.02756944444444445</v>
      </c>
      <c r="O17" s="26">
        <f t="shared" si="2"/>
        <v>0.1124074074074074</v>
      </c>
      <c r="P17" s="26">
        <v>0.13997685185185185</v>
      </c>
      <c r="Q17" s="27">
        <v>10</v>
      </c>
      <c r="R17" s="28">
        <f t="shared" si="6"/>
        <v>29.654036243822077</v>
      </c>
      <c r="S17" s="29">
        <f t="shared" si="3"/>
        <v>0.0007638888888888973</v>
      </c>
      <c r="T17" s="26">
        <v>0.14074074074074075</v>
      </c>
      <c r="U17" s="26">
        <f t="shared" si="4"/>
        <v>0.07172453703703704</v>
      </c>
      <c r="V17" s="30">
        <v>36</v>
      </c>
      <c r="W17" s="28">
        <f t="shared" si="7"/>
        <v>11.61852509278683</v>
      </c>
      <c r="X17" s="31">
        <v>0.2124652777777778</v>
      </c>
    </row>
    <row r="18" spans="1:24" ht="16.5" thickBot="1">
      <c r="A18" s="16">
        <f t="shared" si="5"/>
        <v>16</v>
      </c>
      <c r="B18" s="17" t="s">
        <v>51</v>
      </c>
      <c r="C18" s="18" t="s">
        <v>38</v>
      </c>
      <c r="D18" s="19" t="s">
        <v>34</v>
      </c>
      <c r="E18" s="19" t="s">
        <v>23</v>
      </c>
      <c r="F18" s="19" t="s">
        <v>24</v>
      </c>
      <c r="G18" s="19" t="s">
        <v>25</v>
      </c>
      <c r="H18" s="20">
        <v>19</v>
      </c>
      <c r="I18" s="33">
        <v>14</v>
      </c>
      <c r="J18" s="22">
        <v>0.031099537037037037</v>
      </c>
      <c r="K18" s="23">
        <v>27</v>
      </c>
      <c r="L18" s="24">
        <f t="shared" si="0"/>
        <v>0.0012439814814814815</v>
      </c>
      <c r="M18" s="25">
        <f t="shared" si="1"/>
        <v>0.001064814814814817</v>
      </c>
      <c r="N18" s="26">
        <v>0.032164351851851854</v>
      </c>
      <c r="O18" s="26">
        <f t="shared" si="2"/>
        <v>0.11531250000000001</v>
      </c>
      <c r="P18" s="26">
        <v>0.14747685185185186</v>
      </c>
      <c r="Q18" s="27">
        <v>18</v>
      </c>
      <c r="R18" s="28">
        <f t="shared" si="6"/>
        <v>28.906955736224024</v>
      </c>
      <c r="S18" s="29">
        <f t="shared" si="3"/>
        <v>0.0009490740740740744</v>
      </c>
      <c r="T18" s="26">
        <v>0.14842592592592593</v>
      </c>
      <c r="U18" s="26">
        <f t="shared" si="4"/>
        <v>0.06430555555555553</v>
      </c>
      <c r="V18" s="30">
        <v>15</v>
      </c>
      <c r="W18" s="28">
        <f t="shared" si="7"/>
        <v>12.95896328293737</v>
      </c>
      <c r="X18" s="31">
        <v>0.21273148148148147</v>
      </c>
    </row>
    <row r="19" spans="1:24" ht="16.5" thickBot="1">
      <c r="A19" s="16">
        <f t="shared" si="5"/>
        <v>17</v>
      </c>
      <c r="B19" s="17" t="s">
        <v>52</v>
      </c>
      <c r="C19" s="18" t="s">
        <v>38</v>
      </c>
      <c r="D19" s="19" t="s">
        <v>34</v>
      </c>
      <c r="E19" s="19" t="s">
        <v>23</v>
      </c>
      <c r="F19" s="19" t="s">
        <v>24</v>
      </c>
      <c r="G19" s="19" t="s">
        <v>25</v>
      </c>
      <c r="H19" s="20">
        <v>22</v>
      </c>
      <c r="I19" s="33">
        <v>15</v>
      </c>
      <c r="J19" s="22">
        <v>0.02800925925925926</v>
      </c>
      <c r="K19" s="23">
        <v>9</v>
      </c>
      <c r="L19" s="24">
        <f t="shared" si="0"/>
        <v>0.0011203703703703703</v>
      </c>
      <c r="M19" s="25">
        <f t="shared" si="1"/>
        <v>0.0013425925925925897</v>
      </c>
      <c r="N19" s="26">
        <v>0.02935185185185185</v>
      </c>
      <c r="O19" s="26">
        <f t="shared" si="2"/>
        <v>0.11502314814814815</v>
      </c>
      <c r="P19" s="26">
        <v>0.144375</v>
      </c>
      <c r="Q19" s="27">
        <v>17</v>
      </c>
      <c r="R19" s="28">
        <f t="shared" si="6"/>
        <v>28.979673978667737</v>
      </c>
      <c r="S19" s="29">
        <f t="shared" si="3"/>
        <v>0.000960648148148141</v>
      </c>
      <c r="T19" s="26">
        <v>0.14533564814814814</v>
      </c>
      <c r="U19" s="26">
        <f t="shared" si="4"/>
        <v>0.06785879629629629</v>
      </c>
      <c r="V19" s="30">
        <v>23</v>
      </c>
      <c r="W19" s="28">
        <f t="shared" si="7"/>
        <v>12.280402524304963</v>
      </c>
      <c r="X19" s="31">
        <v>0.21319444444444444</v>
      </c>
    </row>
    <row r="20" spans="1:24" ht="16.5" thickBot="1">
      <c r="A20" s="16">
        <f t="shared" si="5"/>
        <v>18</v>
      </c>
      <c r="B20" s="17" t="s">
        <v>53</v>
      </c>
      <c r="C20" s="18" t="s">
        <v>54</v>
      </c>
      <c r="D20" s="19" t="s">
        <v>34</v>
      </c>
      <c r="E20" s="19" t="s">
        <v>23</v>
      </c>
      <c r="F20" s="19" t="s">
        <v>24</v>
      </c>
      <c r="G20" s="19" t="s">
        <v>25</v>
      </c>
      <c r="H20" s="32">
        <v>56</v>
      </c>
      <c r="I20" s="33">
        <v>16</v>
      </c>
      <c r="J20" s="22">
        <v>1.0268171296296296</v>
      </c>
      <c r="K20" s="23">
        <v>6</v>
      </c>
      <c r="L20" s="24">
        <f t="shared" si="0"/>
        <v>0.041072685185185184</v>
      </c>
      <c r="M20" s="25">
        <v>0.0010185185185185186</v>
      </c>
      <c r="N20" s="26">
        <v>0.02783564814814815</v>
      </c>
      <c r="O20" s="26">
        <f t="shared" si="2"/>
        <v>0.11481481481481481</v>
      </c>
      <c r="P20" s="26">
        <v>0.14265046296296297</v>
      </c>
      <c r="Q20" s="27">
        <v>15</v>
      </c>
      <c r="R20" s="28">
        <f t="shared" si="6"/>
        <v>29.032258064516128</v>
      </c>
      <c r="S20" s="29">
        <f t="shared" si="3"/>
        <v>0.0024884259259259356</v>
      </c>
      <c r="T20" s="26">
        <v>0.1451388888888889</v>
      </c>
      <c r="U20" s="26">
        <f t="shared" si="4"/>
        <v>0.06875</v>
      </c>
      <c r="V20" s="30">
        <v>26</v>
      </c>
      <c r="W20" s="28">
        <f t="shared" si="7"/>
        <v>12.12121212121212</v>
      </c>
      <c r="X20" s="31">
        <v>0.2138888888888889</v>
      </c>
    </row>
    <row r="21" spans="1:24" ht="16.5" thickBot="1">
      <c r="A21" s="16">
        <f t="shared" si="5"/>
        <v>19</v>
      </c>
      <c r="B21" s="17" t="s">
        <v>55</v>
      </c>
      <c r="C21" s="18" t="s">
        <v>56</v>
      </c>
      <c r="D21" s="19" t="s">
        <v>34</v>
      </c>
      <c r="E21" s="19" t="s">
        <v>23</v>
      </c>
      <c r="F21" s="34" t="s">
        <v>39</v>
      </c>
      <c r="G21" s="19" t="s">
        <v>25</v>
      </c>
      <c r="H21" s="20">
        <v>71</v>
      </c>
      <c r="I21" s="33">
        <v>3</v>
      </c>
      <c r="J21" s="22">
        <v>0.032719907407407406</v>
      </c>
      <c r="K21" s="23">
        <v>30</v>
      </c>
      <c r="L21" s="24">
        <f t="shared" si="0"/>
        <v>0.0013087962962962962</v>
      </c>
      <c r="M21" s="25">
        <f aca="true" t="shared" si="8" ref="M21:M49">N21-J21</f>
        <v>0.0006944444444444489</v>
      </c>
      <c r="N21" s="26">
        <v>0.033414351851851855</v>
      </c>
      <c r="O21" s="26">
        <f t="shared" si="2"/>
        <v>0.11542824074074076</v>
      </c>
      <c r="P21" s="26">
        <v>0.1488425925925926</v>
      </c>
      <c r="Q21" s="27">
        <v>19</v>
      </c>
      <c r="R21" s="28">
        <f t="shared" si="6"/>
        <v>28.87797052040509</v>
      </c>
      <c r="S21" s="29">
        <f t="shared" si="3"/>
        <v>0.0007407407407407085</v>
      </c>
      <c r="T21" s="26">
        <v>0.14958333333333332</v>
      </c>
      <c r="U21" s="26">
        <f t="shared" si="4"/>
        <v>0.06555555555555556</v>
      </c>
      <c r="V21" s="30">
        <v>18</v>
      </c>
      <c r="W21" s="28">
        <f t="shared" si="7"/>
        <v>12.711864406779661</v>
      </c>
      <c r="X21" s="31">
        <v>0.21513888888888888</v>
      </c>
    </row>
    <row r="22" spans="1:24" ht="16.5" thickBot="1">
      <c r="A22" s="16">
        <f t="shared" si="5"/>
        <v>20</v>
      </c>
      <c r="B22" s="17" t="s">
        <v>57</v>
      </c>
      <c r="C22" s="18" t="s">
        <v>33</v>
      </c>
      <c r="D22" s="19" t="s">
        <v>34</v>
      </c>
      <c r="E22" s="19" t="s">
        <v>23</v>
      </c>
      <c r="F22" s="34" t="s">
        <v>39</v>
      </c>
      <c r="G22" s="19" t="s">
        <v>25</v>
      </c>
      <c r="H22" s="20">
        <v>69</v>
      </c>
      <c r="I22" s="33">
        <v>4</v>
      </c>
      <c r="J22" s="22">
        <v>0.028078703703703703</v>
      </c>
      <c r="K22" s="23">
        <v>10</v>
      </c>
      <c r="L22" s="24">
        <f t="shared" si="0"/>
        <v>0.001123148148148148</v>
      </c>
      <c r="M22" s="25">
        <f t="shared" si="8"/>
        <v>0.0009143518518518502</v>
      </c>
      <c r="N22" s="26">
        <v>0.028993055555555553</v>
      </c>
      <c r="O22" s="26">
        <f t="shared" si="2"/>
        <v>0.11736111111111112</v>
      </c>
      <c r="P22" s="26">
        <v>0.14635416666666667</v>
      </c>
      <c r="Q22" s="27">
        <v>23</v>
      </c>
      <c r="R22" s="28">
        <f t="shared" si="6"/>
        <v>28.402366863905325</v>
      </c>
      <c r="S22" s="29">
        <f t="shared" si="3"/>
        <v>0.0008101851851851916</v>
      </c>
      <c r="T22" s="26">
        <v>0.14716435185185187</v>
      </c>
      <c r="U22" s="26">
        <f t="shared" si="4"/>
        <v>0.06973379629629628</v>
      </c>
      <c r="V22" s="30">
        <v>29</v>
      </c>
      <c r="W22" s="28">
        <f t="shared" si="7"/>
        <v>11.95020746887967</v>
      </c>
      <c r="X22" s="31">
        <v>0.21689814814814815</v>
      </c>
    </row>
    <row r="23" spans="1:24" ht="16.5" thickBot="1">
      <c r="A23" s="16">
        <f t="shared" si="5"/>
        <v>21</v>
      </c>
      <c r="B23" s="17" t="s">
        <v>58</v>
      </c>
      <c r="C23" s="18" t="s">
        <v>38</v>
      </c>
      <c r="D23" s="19" t="s">
        <v>34</v>
      </c>
      <c r="E23" s="19" t="s">
        <v>23</v>
      </c>
      <c r="F23" s="19" t="s">
        <v>24</v>
      </c>
      <c r="G23" s="19" t="s">
        <v>25</v>
      </c>
      <c r="H23" s="20">
        <v>21</v>
      </c>
      <c r="I23" s="33">
        <v>17</v>
      </c>
      <c r="J23" s="22">
        <v>0.0332175925925926</v>
      </c>
      <c r="K23" s="23">
        <v>37</v>
      </c>
      <c r="L23" s="24">
        <f t="shared" si="0"/>
        <v>0.001328703703703704</v>
      </c>
      <c r="M23" s="25">
        <f t="shared" si="8"/>
        <v>0.0009837962962962882</v>
      </c>
      <c r="N23" s="26">
        <v>0.034201388888888885</v>
      </c>
      <c r="O23" s="26">
        <f t="shared" si="2"/>
        <v>0.1158912037037037</v>
      </c>
      <c r="P23" s="26">
        <v>0.15009259259259258</v>
      </c>
      <c r="Q23" s="27">
        <v>20</v>
      </c>
      <c r="R23" s="28">
        <f t="shared" si="6"/>
        <v>28.76260860880855</v>
      </c>
      <c r="S23" s="29">
        <f t="shared" si="3"/>
        <v>0.002256944444444464</v>
      </c>
      <c r="T23" s="26">
        <v>0.15234953703703705</v>
      </c>
      <c r="U23" s="26">
        <f t="shared" si="4"/>
        <v>0.06518518518518518</v>
      </c>
      <c r="V23" s="30">
        <v>17</v>
      </c>
      <c r="W23" s="28">
        <f t="shared" si="7"/>
        <v>12.784090909090912</v>
      </c>
      <c r="X23" s="31">
        <v>0.21753472222222223</v>
      </c>
    </row>
    <row r="24" spans="1:24" ht="16.5" thickBot="1">
      <c r="A24" s="16">
        <f t="shared" si="5"/>
        <v>22</v>
      </c>
      <c r="B24" s="17" t="s">
        <v>59</v>
      </c>
      <c r="C24" s="18" t="s">
        <v>60</v>
      </c>
      <c r="D24" s="19" t="s">
        <v>34</v>
      </c>
      <c r="E24" s="19" t="s">
        <v>23</v>
      </c>
      <c r="F24" s="19" t="s">
        <v>24</v>
      </c>
      <c r="G24" s="19" t="s">
        <v>25</v>
      </c>
      <c r="H24" s="20">
        <v>5</v>
      </c>
      <c r="I24" s="33">
        <v>18</v>
      </c>
      <c r="J24" s="22">
        <v>0.03398148148148148</v>
      </c>
      <c r="K24" s="23">
        <v>41</v>
      </c>
      <c r="L24" s="24">
        <f t="shared" si="0"/>
        <v>0.0013592592592592593</v>
      </c>
      <c r="M24" s="25">
        <f t="shared" si="8"/>
        <v>0.0011111111111111113</v>
      </c>
      <c r="N24" s="26">
        <v>0.03509259259259259</v>
      </c>
      <c r="O24" s="26">
        <f t="shared" si="2"/>
        <v>0.1229861111111111</v>
      </c>
      <c r="P24" s="26">
        <v>0.1580787037037037</v>
      </c>
      <c r="Q24" s="27">
        <v>35</v>
      </c>
      <c r="R24" s="28">
        <f t="shared" si="6"/>
        <v>27.10333145115754</v>
      </c>
      <c r="S24" s="29">
        <f t="shared" si="3"/>
        <v>0.0011342592592592793</v>
      </c>
      <c r="T24" s="26">
        <v>0.15921296296296297</v>
      </c>
      <c r="U24" s="26">
        <f t="shared" si="4"/>
        <v>0.058668981481481475</v>
      </c>
      <c r="V24" s="30">
        <v>5</v>
      </c>
      <c r="W24" s="28">
        <f t="shared" si="7"/>
        <v>14.203985006904716</v>
      </c>
      <c r="X24" s="31">
        <v>0.21788194444444445</v>
      </c>
    </row>
    <row r="25" spans="1:24" ht="16.5" thickBot="1">
      <c r="A25" s="16">
        <f t="shared" si="5"/>
        <v>23</v>
      </c>
      <c r="B25" s="17" t="s">
        <v>61</v>
      </c>
      <c r="C25" s="18" t="s">
        <v>62</v>
      </c>
      <c r="D25" s="19" t="s">
        <v>22</v>
      </c>
      <c r="E25" s="19" t="s">
        <v>23</v>
      </c>
      <c r="F25" s="19" t="s">
        <v>39</v>
      </c>
      <c r="G25" s="19" t="s">
        <v>25</v>
      </c>
      <c r="H25" s="20">
        <v>42</v>
      </c>
      <c r="I25" s="33">
        <v>5</v>
      </c>
      <c r="J25" s="22">
        <v>0.030300925925925926</v>
      </c>
      <c r="K25" s="23">
        <v>21</v>
      </c>
      <c r="L25" s="24">
        <f t="shared" si="0"/>
        <v>0.001212037037037037</v>
      </c>
      <c r="M25" s="25">
        <f t="shared" si="8"/>
        <v>0.0010763888888888837</v>
      </c>
      <c r="N25" s="26">
        <v>0.03137731481481481</v>
      </c>
      <c r="O25" s="26">
        <f t="shared" si="2"/>
        <v>0.11496527777777779</v>
      </c>
      <c r="P25" s="26">
        <v>0.1463425925925926</v>
      </c>
      <c r="Q25" s="27">
        <v>16</v>
      </c>
      <c r="R25" s="28">
        <f>(80/O25)/24</f>
        <v>28.994261552401085</v>
      </c>
      <c r="S25" s="29">
        <f t="shared" si="3"/>
        <v>0.000960648148148141</v>
      </c>
      <c r="T25" s="26">
        <v>0.14730324074074075</v>
      </c>
      <c r="U25" s="26">
        <f t="shared" si="4"/>
        <v>0.07282407407407407</v>
      </c>
      <c r="V25" s="30">
        <v>39</v>
      </c>
      <c r="W25" s="28">
        <f>(20/U25)/24</f>
        <v>11.443102352193263</v>
      </c>
      <c r="X25" s="31">
        <v>0.22012731481481482</v>
      </c>
    </row>
    <row r="26" spans="1:24" ht="16.5" thickBot="1">
      <c r="A26" s="16">
        <f t="shared" si="5"/>
        <v>24</v>
      </c>
      <c r="B26" s="17" t="s">
        <v>63</v>
      </c>
      <c r="C26" s="18" t="s">
        <v>38</v>
      </c>
      <c r="D26" s="19" t="s">
        <v>34</v>
      </c>
      <c r="E26" s="19" t="s">
        <v>23</v>
      </c>
      <c r="F26" s="19" t="s">
        <v>39</v>
      </c>
      <c r="G26" s="19" t="s">
        <v>25</v>
      </c>
      <c r="H26" s="20">
        <v>20</v>
      </c>
      <c r="I26" s="33">
        <v>6</v>
      </c>
      <c r="J26" s="22">
        <v>0.02815972222222222</v>
      </c>
      <c r="K26" s="23">
        <v>13</v>
      </c>
      <c r="L26" s="24">
        <f t="shared" si="0"/>
        <v>0.001126388888888889</v>
      </c>
      <c r="M26" s="25">
        <f t="shared" si="8"/>
        <v>0.0010532407407407435</v>
      </c>
      <c r="N26" s="26">
        <v>0.029212962962962965</v>
      </c>
      <c r="O26" s="26">
        <f t="shared" si="2"/>
        <v>0.12212962962962962</v>
      </c>
      <c r="P26" s="26">
        <v>0.15134259259259258</v>
      </c>
      <c r="Q26" s="27">
        <v>31</v>
      </c>
      <c r="R26" s="28">
        <f t="shared" si="6"/>
        <v>27.293404094010615</v>
      </c>
      <c r="S26" s="29">
        <f t="shared" si="3"/>
        <v>0.0009953703703703687</v>
      </c>
      <c r="T26" s="26">
        <v>0.15233796296296295</v>
      </c>
      <c r="U26" s="26">
        <f t="shared" si="4"/>
        <v>0.0680439814814815</v>
      </c>
      <c r="V26" s="30">
        <v>25</v>
      </c>
      <c r="W26" s="28">
        <f t="shared" si="7"/>
        <v>12.246980779044051</v>
      </c>
      <c r="X26" s="31">
        <v>0.22038194444444445</v>
      </c>
    </row>
    <row r="27" spans="1:24" ht="16.5" thickBot="1">
      <c r="A27" s="16">
        <f t="shared" si="5"/>
        <v>25</v>
      </c>
      <c r="B27" s="17" t="s">
        <v>64</v>
      </c>
      <c r="C27" s="18" t="s">
        <v>65</v>
      </c>
      <c r="D27" s="19" t="s">
        <v>34</v>
      </c>
      <c r="E27" s="19" t="s">
        <v>23</v>
      </c>
      <c r="F27" s="19" t="s">
        <v>24</v>
      </c>
      <c r="G27" s="19" t="s">
        <v>25</v>
      </c>
      <c r="H27" s="20">
        <v>38</v>
      </c>
      <c r="I27" s="33">
        <v>19</v>
      </c>
      <c r="J27" s="22">
        <v>0.03446759259259259</v>
      </c>
      <c r="K27" s="23">
        <v>45</v>
      </c>
      <c r="L27" s="24">
        <f t="shared" si="0"/>
        <v>0.0013787037037037036</v>
      </c>
      <c r="M27" s="25">
        <f t="shared" si="8"/>
        <v>0.0018865740740740752</v>
      </c>
      <c r="N27" s="26">
        <v>0.03635416666666667</v>
      </c>
      <c r="O27" s="26">
        <f t="shared" si="2"/>
        <v>0.11895833333333333</v>
      </c>
      <c r="P27" s="26">
        <v>0.1553125</v>
      </c>
      <c r="Q27" s="27">
        <v>25</v>
      </c>
      <c r="R27" s="28">
        <f t="shared" si="6"/>
        <v>28.021015761821364</v>
      </c>
      <c r="S27" s="29">
        <f t="shared" si="3"/>
        <v>0.0019560185185185375</v>
      </c>
      <c r="T27" s="26">
        <v>0.15726851851851853</v>
      </c>
      <c r="U27" s="26">
        <f t="shared" si="4"/>
        <v>0.06634259259259256</v>
      </c>
      <c r="V27" s="30">
        <v>20</v>
      </c>
      <c r="W27" s="28">
        <f t="shared" si="7"/>
        <v>12.561060711793445</v>
      </c>
      <c r="X27" s="31">
        <v>0.2236111111111111</v>
      </c>
    </row>
    <row r="28" spans="1:24" ht="16.5" thickBot="1">
      <c r="A28" s="16">
        <f t="shared" si="5"/>
        <v>26</v>
      </c>
      <c r="B28" s="17" t="s">
        <v>66</v>
      </c>
      <c r="C28" s="18" t="s">
        <v>67</v>
      </c>
      <c r="D28" s="19" t="s">
        <v>34</v>
      </c>
      <c r="E28" s="19" t="s">
        <v>23</v>
      </c>
      <c r="F28" s="19" t="s">
        <v>24</v>
      </c>
      <c r="G28" s="19" t="s">
        <v>25</v>
      </c>
      <c r="H28" s="20">
        <v>30</v>
      </c>
      <c r="I28" s="33">
        <v>20</v>
      </c>
      <c r="J28" s="22">
        <v>0.030104166666666668</v>
      </c>
      <c r="K28" s="23">
        <v>19</v>
      </c>
      <c r="L28" s="24">
        <f t="shared" si="0"/>
        <v>0.0012041666666666668</v>
      </c>
      <c r="M28" s="25">
        <f t="shared" si="8"/>
        <v>0.001226851851851847</v>
      </c>
      <c r="N28" s="26">
        <v>0.031331018518518515</v>
      </c>
      <c r="O28" s="26">
        <f t="shared" si="2"/>
        <v>0.12243055555555554</v>
      </c>
      <c r="P28" s="26">
        <v>0.15376157407407406</v>
      </c>
      <c r="Q28" s="27">
        <v>32</v>
      </c>
      <c r="R28" s="28">
        <f t="shared" si="6"/>
        <v>27.226318774815656</v>
      </c>
      <c r="S28" s="29">
        <f t="shared" si="3"/>
        <v>0.0014467592592592726</v>
      </c>
      <c r="T28" s="26">
        <v>0.15520833333333334</v>
      </c>
      <c r="U28" s="26">
        <f t="shared" si="4"/>
        <v>0.07019675925925925</v>
      </c>
      <c r="V28" s="30">
        <v>30</v>
      </c>
      <c r="W28" s="28">
        <f t="shared" si="7"/>
        <v>11.871393239901073</v>
      </c>
      <c r="X28" s="31">
        <v>0.2254050925925926</v>
      </c>
    </row>
    <row r="29" spans="1:24" ht="16.5" thickBot="1">
      <c r="A29" s="16">
        <f t="shared" si="5"/>
        <v>27</v>
      </c>
      <c r="B29" s="17" t="s">
        <v>68</v>
      </c>
      <c r="C29" s="18" t="s">
        <v>38</v>
      </c>
      <c r="D29" s="19" t="s">
        <v>34</v>
      </c>
      <c r="E29" s="19" t="s">
        <v>23</v>
      </c>
      <c r="F29" s="19" t="s">
        <v>24</v>
      </c>
      <c r="G29" s="19" t="s">
        <v>25</v>
      </c>
      <c r="H29" s="20">
        <v>25</v>
      </c>
      <c r="I29" s="33">
        <v>21</v>
      </c>
      <c r="J29" s="22">
        <v>0.032870370370370376</v>
      </c>
      <c r="K29" s="23">
        <v>31</v>
      </c>
      <c r="L29" s="24">
        <f t="shared" si="0"/>
        <v>0.001314814814814815</v>
      </c>
      <c r="M29" s="25">
        <f t="shared" si="8"/>
        <v>0.0012152777777777735</v>
      </c>
      <c r="N29" s="26">
        <v>0.03408564814814815</v>
      </c>
      <c r="O29" s="26">
        <f t="shared" si="2"/>
        <v>0.11594907407407407</v>
      </c>
      <c r="P29" s="26">
        <v>0.15003472222222222</v>
      </c>
      <c r="Q29" s="27">
        <v>21</v>
      </c>
      <c r="R29" s="28">
        <f>(80/O29)/24</f>
        <v>28.748253144340193</v>
      </c>
      <c r="S29" s="29">
        <f t="shared" si="3"/>
        <v>0.0023263888888888917</v>
      </c>
      <c r="T29" s="26">
        <v>0.1523611111111111</v>
      </c>
      <c r="U29" s="26">
        <f t="shared" si="4"/>
        <v>0.07418981481481482</v>
      </c>
      <c r="V29" s="30">
        <v>42</v>
      </c>
      <c r="W29" s="28">
        <f>(20/U29)/24</f>
        <v>11.232449297971918</v>
      </c>
      <c r="X29" s="31">
        <v>0.22655092592592593</v>
      </c>
    </row>
    <row r="30" spans="1:24" ht="16.5" thickBot="1">
      <c r="A30" s="16">
        <f t="shared" si="5"/>
        <v>28</v>
      </c>
      <c r="B30" s="17" t="s">
        <v>69</v>
      </c>
      <c r="C30" s="18" t="s">
        <v>54</v>
      </c>
      <c r="D30" s="19" t="s">
        <v>34</v>
      </c>
      <c r="E30" s="19" t="s">
        <v>23</v>
      </c>
      <c r="F30" s="19" t="s">
        <v>24</v>
      </c>
      <c r="G30" s="19" t="s">
        <v>25</v>
      </c>
      <c r="H30" s="20">
        <v>55</v>
      </c>
      <c r="I30" s="33">
        <v>22</v>
      </c>
      <c r="J30" s="22">
        <v>0.03159722222222222</v>
      </c>
      <c r="K30" s="23">
        <v>29</v>
      </c>
      <c r="L30" s="24">
        <f t="shared" si="0"/>
        <v>0.0012638888888888888</v>
      </c>
      <c r="M30" s="25">
        <f t="shared" si="8"/>
        <v>0.002476851851851855</v>
      </c>
      <c r="N30" s="26">
        <v>0.034074074074074076</v>
      </c>
      <c r="O30" s="26">
        <f t="shared" si="2"/>
        <v>0.1208912037037037</v>
      </c>
      <c r="P30" s="26">
        <v>0.15496527777777777</v>
      </c>
      <c r="Q30" s="27">
        <v>29</v>
      </c>
      <c r="R30" s="28">
        <f t="shared" si="6"/>
        <v>27.57300143609383</v>
      </c>
      <c r="S30" s="29">
        <f t="shared" si="3"/>
        <v>0.0020601851851851927</v>
      </c>
      <c r="T30" s="26">
        <v>0.15702546296296296</v>
      </c>
      <c r="U30" s="26">
        <f t="shared" si="4"/>
        <v>0.07138888888888889</v>
      </c>
      <c r="V30" s="30">
        <v>33</v>
      </c>
      <c r="W30" s="28">
        <f t="shared" si="7"/>
        <v>11.673151750972762</v>
      </c>
      <c r="X30" s="31">
        <v>0.22841435185185185</v>
      </c>
    </row>
    <row r="31" spans="1:24" ht="16.5" thickBot="1">
      <c r="A31" s="16">
        <f t="shared" si="5"/>
        <v>29</v>
      </c>
      <c r="B31" s="17" t="s">
        <v>70</v>
      </c>
      <c r="C31" s="18" t="s">
        <v>71</v>
      </c>
      <c r="D31" s="19" t="s">
        <v>22</v>
      </c>
      <c r="E31" s="19" t="s">
        <v>23</v>
      </c>
      <c r="F31" s="19" t="s">
        <v>39</v>
      </c>
      <c r="G31" s="19" t="s">
        <v>25</v>
      </c>
      <c r="H31" s="20">
        <v>12</v>
      </c>
      <c r="I31" s="33">
        <v>7</v>
      </c>
      <c r="J31" s="22">
        <v>0.03005787037037037</v>
      </c>
      <c r="K31" s="23">
        <v>18</v>
      </c>
      <c r="L31" s="24">
        <f t="shared" si="0"/>
        <v>0.001202314814814815</v>
      </c>
      <c r="M31" s="25">
        <f t="shared" si="8"/>
        <v>0.0009490740740740744</v>
      </c>
      <c r="N31" s="26">
        <v>0.031006944444444445</v>
      </c>
      <c r="O31" s="26">
        <f t="shared" si="2"/>
        <v>0.1267939814814815</v>
      </c>
      <c r="P31" s="26">
        <v>0.15780092592592593</v>
      </c>
      <c r="Q31" s="27">
        <v>42</v>
      </c>
      <c r="R31" s="28">
        <f t="shared" si="6"/>
        <v>26.289365586490188</v>
      </c>
      <c r="S31" s="29">
        <f t="shared" si="3"/>
        <v>0.001041666666666663</v>
      </c>
      <c r="T31" s="26">
        <v>0.1588425925925926</v>
      </c>
      <c r="U31" s="26">
        <f t="shared" si="4"/>
        <v>0.07034722222222223</v>
      </c>
      <c r="V31" s="30">
        <v>31</v>
      </c>
      <c r="W31" s="28">
        <f t="shared" si="7"/>
        <v>11.846001974333662</v>
      </c>
      <c r="X31" s="31">
        <v>0.22918981481481482</v>
      </c>
    </row>
    <row r="32" spans="1:24" ht="16.5" thickBot="1">
      <c r="A32" s="16">
        <f t="shared" si="5"/>
        <v>30</v>
      </c>
      <c r="B32" s="17" t="s">
        <v>72</v>
      </c>
      <c r="C32" s="18" t="s">
        <v>49</v>
      </c>
      <c r="D32" s="19" t="s">
        <v>22</v>
      </c>
      <c r="E32" s="19" t="s">
        <v>73</v>
      </c>
      <c r="F32" s="19" t="s">
        <v>24</v>
      </c>
      <c r="G32" s="19" t="s">
        <v>23</v>
      </c>
      <c r="H32" s="20">
        <v>44</v>
      </c>
      <c r="I32" s="33">
        <v>1</v>
      </c>
      <c r="J32" s="22">
        <v>0.0309375</v>
      </c>
      <c r="K32" s="23">
        <v>26</v>
      </c>
      <c r="L32" s="24">
        <f t="shared" si="0"/>
        <v>0.0012375</v>
      </c>
      <c r="M32" s="25">
        <f t="shared" si="8"/>
        <v>0.0017013888888888912</v>
      </c>
      <c r="N32" s="26">
        <v>0.03263888888888889</v>
      </c>
      <c r="O32" s="26">
        <f t="shared" si="2"/>
        <v>0.1276851851851852</v>
      </c>
      <c r="P32" s="26">
        <v>0.1603240740740741</v>
      </c>
      <c r="Q32" s="27">
        <v>43</v>
      </c>
      <c r="R32" s="28">
        <f t="shared" si="6"/>
        <v>26.10587382160986</v>
      </c>
      <c r="S32" s="29">
        <f t="shared" si="3"/>
        <v>0.0017245370370370106</v>
      </c>
      <c r="T32" s="26">
        <v>0.1620486111111111</v>
      </c>
      <c r="U32" s="26">
        <f t="shared" si="4"/>
        <v>0.0672685185185185</v>
      </c>
      <c r="V32" s="30">
        <v>22</v>
      </c>
      <c r="W32" s="28">
        <f t="shared" si="7"/>
        <v>12.388162422573986</v>
      </c>
      <c r="X32" s="31">
        <v>0.2293171296296296</v>
      </c>
    </row>
    <row r="33" spans="1:24" ht="16.5" thickBot="1">
      <c r="A33" s="16">
        <f t="shared" si="5"/>
        <v>31</v>
      </c>
      <c r="B33" s="17" t="s">
        <v>74</v>
      </c>
      <c r="C33" s="18" t="s">
        <v>60</v>
      </c>
      <c r="D33" s="19" t="s">
        <v>34</v>
      </c>
      <c r="E33" s="19" t="s">
        <v>23</v>
      </c>
      <c r="F33" s="19" t="s">
        <v>24</v>
      </c>
      <c r="G33" s="19" t="s">
        <v>25</v>
      </c>
      <c r="H33" s="20">
        <v>4</v>
      </c>
      <c r="I33" s="33">
        <v>23</v>
      </c>
      <c r="J33" s="22">
        <v>0.03962962962962963</v>
      </c>
      <c r="K33" s="23">
        <v>59</v>
      </c>
      <c r="L33" s="24">
        <f t="shared" si="0"/>
        <v>0.0015851851851851854</v>
      </c>
      <c r="M33" s="25">
        <f t="shared" si="8"/>
        <v>0.0016087962962962887</v>
      </c>
      <c r="N33" s="26">
        <v>0.04123842592592592</v>
      </c>
      <c r="O33" s="26">
        <f t="shared" si="2"/>
        <v>0.12053240740740742</v>
      </c>
      <c r="P33" s="26">
        <v>0.16177083333333334</v>
      </c>
      <c r="Q33" s="27">
        <v>27</v>
      </c>
      <c r="R33" s="28">
        <f t="shared" si="6"/>
        <v>27.655079700403302</v>
      </c>
      <c r="S33" s="29">
        <f t="shared" si="3"/>
        <v>0.0010185185185185297</v>
      </c>
      <c r="T33" s="26">
        <v>0.16278935185185187</v>
      </c>
      <c r="U33" s="26">
        <f t="shared" si="4"/>
        <v>0.06796296296296295</v>
      </c>
      <c r="V33" s="30">
        <v>24</v>
      </c>
      <c r="W33" s="28">
        <f t="shared" si="7"/>
        <v>12.261580381471392</v>
      </c>
      <c r="X33" s="31">
        <v>0.2307523148148148</v>
      </c>
    </row>
    <row r="34" spans="1:24" ht="16.5" thickBot="1">
      <c r="A34" s="16">
        <f t="shared" si="5"/>
        <v>32</v>
      </c>
      <c r="B34" s="17" t="s">
        <v>75</v>
      </c>
      <c r="C34" s="18" t="s">
        <v>54</v>
      </c>
      <c r="D34" s="19" t="s">
        <v>34</v>
      </c>
      <c r="E34" s="19" t="s">
        <v>23</v>
      </c>
      <c r="F34" s="19" t="s">
        <v>24</v>
      </c>
      <c r="G34" s="19" t="s">
        <v>25</v>
      </c>
      <c r="H34" s="20">
        <v>57</v>
      </c>
      <c r="I34" s="33">
        <v>24</v>
      </c>
      <c r="J34" s="22">
        <v>0.031145833333333334</v>
      </c>
      <c r="K34" s="23">
        <v>28</v>
      </c>
      <c r="L34" s="24">
        <f t="shared" si="0"/>
        <v>0.0012458333333333334</v>
      </c>
      <c r="M34" s="25">
        <f t="shared" si="8"/>
        <v>0.0016087962962962922</v>
      </c>
      <c r="N34" s="26">
        <v>0.03275462962962963</v>
      </c>
      <c r="O34" s="26">
        <f t="shared" si="2"/>
        <v>0.1224884259259259</v>
      </c>
      <c r="P34" s="26">
        <v>0.15524305555555554</v>
      </c>
      <c r="Q34" s="27">
        <v>33</v>
      </c>
      <c r="R34" s="28">
        <f t="shared" si="6"/>
        <v>27.213455541906836</v>
      </c>
      <c r="S34" s="29">
        <f t="shared" si="3"/>
        <v>0.0021643518518518756</v>
      </c>
      <c r="T34" s="26">
        <v>0.1574074074074074</v>
      </c>
      <c r="U34" s="26">
        <f t="shared" si="4"/>
        <v>0.07346064814814815</v>
      </c>
      <c r="V34" s="30">
        <v>41</v>
      </c>
      <c r="W34" s="28">
        <f t="shared" si="7"/>
        <v>11.3439420198519</v>
      </c>
      <c r="X34" s="31">
        <v>0.23086805555555556</v>
      </c>
    </row>
    <row r="35" spans="1:24" ht="16.5" thickBot="1">
      <c r="A35" s="16">
        <f t="shared" si="5"/>
        <v>33</v>
      </c>
      <c r="B35" s="17" t="s">
        <v>76</v>
      </c>
      <c r="C35" s="18" t="s">
        <v>65</v>
      </c>
      <c r="D35" s="19" t="s">
        <v>34</v>
      </c>
      <c r="E35" s="19" t="s">
        <v>23</v>
      </c>
      <c r="F35" s="19" t="s">
        <v>24</v>
      </c>
      <c r="G35" s="19" t="s">
        <v>25</v>
      </c>
      <c r="H35" s="20">
        <v>40</v>
      </c>
      <c r="I35" s="33">
        <v>25</v>
      </c>
      <c r="J35" s="22">
        <v>0.034618055555555555</v>
      </c>
      <c r="K35" s="23">
        <v>46</v>
      </c>
      <c r="L35" s="24">
        <f t="shared" si="0"/>
        <v>0.001384722222222222</v>
      </c>
      <c r="M35" s="25">
        <f t="shared" si="8"/>
        <v>0.0021412037037037007</v>
      </c>
      <c r="N35" s="26">
        <v>0.036759259259259255</v>
      </c>
      <c r="O35" s="26">
        <f t="shared" si="2"/>
        <v>0.12788194444444445</v>
      </c>
      <c r="P35" s="26">
        <v>0.1646412037037037</v>
      </c>
      <c r="Q35" s="27">
        <v>45</v>
      </c>
      <c r="R35" s="28">
        <f t="shared" si="6"/>
        <v>26.0657073038284</v>
      </c>
      <c r="S35" s="29">
        <f t="shared" si="3"/>
        <v>0.001493055555555567</v>
      </c>
      <c r="T35" s="26">
        <v>0.16613425925925926</v>
      </c>
      <c r="U35" s="26">
        <f t="shared" si="4"/>
        <v>0.06666666666666668</v>
      </c>
      <c r="V35" s="30">
        <v>21</v>
      </c>
      <c r="W35" s="28">
        <f t="shared" si="7"/>
        <v>12.499999999999998</v>
      </c>
      <c r="X35" s="31">
        <v>0.23280092592592594</v>
      </c>
    </row>
    <row r="36" spans="1:24" ht="16.5" thickBot="1">
      <c r="A36" s="16">
        <f t="shared" si="5"/>
        <v>34</v>
      </c>
      <c r="B36" s="17" t="s">
        <v>77</v>
      </c>
      <c r="C36" s="18" t="s">
        <v>38</v>
      </c>
      <c r="D36" s="19" t="s">
        <v>34</v>
      </c>
      <c r="E36" s="19" t="s">
        <v>23</v>
      </c>
      <c r="F36" s="19" t="s">
        <v>24</v>
      </c>
      <c r="G36" s="19" t="s">
        <v>25</v>
      </c>
      <c r="H36" s="20">
        <v>23</v>
      </c>
      <c r="I36" s="33">
        <v>26</v>
      </c>
      <c r="J36" s="22">
        <v>0.02951388888888889</v>
      </c>
      <c r="K36" s="23">
        <v>15</v>
      </c>
      <c r="L36" s="24">
        <f t="shared" si="0"/>
        <v>0.0011805555555555558</v>
      </c>
      <c r="M36" s="25">
        <f t="shared" si="8"/>
        <v>0.0010995370370370378</v>
      </c>
      <c r="N36" s="26">
        <v>0.03061342592592593</v>
      </c>
      <c r="O36" s="26">
        <f t="shared" si="2"/>
        <v>0.12422453703703702</v>
      </c>
      <c r="P36" s="26">
        <v>0.15483796296296296</v>
      </c>
      <c r="Q36" s="27">
        <v>36</v>
      </c>
      <c r="R36" s="28">
        <f t="shared" si="6"/>
        <v>26.833131463710057</v>
      </c>
      <c r="S36" s="29">
        <f t="shared" si="3"/>
        <v>0.0010763888888888906</v>
      </c>
      <c r="T36" s="26">
        <v>0.15591435185185185</v>
      </c>
      <c r="U36" s="26">
        <f t="shared" si="4"/>
        <v>0.07692129629629632</v>
      </c>
      <c r="V36" s="30">
        <v>52</v>
      </c>
      <c r="W36" s="28">
        <f t="shared" si="7"/>
        <v>10.8335841107433</v>
      </c>
      <c r="X36" s="31">
        <v>0.23283564814814817</v>
      </c>
    </row>
    <row r="37" spans="1:24" ht="16.5" thickBot="1">
      <c r="A37" s="16">
        <f t="shared" si="5"/>
        <v>35</v>
      </c>
      <c r="B37" s="17" t="s">
        <v>78</v>
      </c>
      <c r="C37" s="18" t="s">
        <v>54</v>
      </c>
      <c r="D37" s="19" t="s">
        <v>34</v>
      </c>
      <c r="E37" s="19" t="s">
        <v>23</v>
      </c>
      <c r="F37" s="19" t="s">
        <v>24</v>
      </c>
      <c r="G37" s="19" t="s">
        <v>25</v>
      </c>
      <c r="H37" s="20">
        <v>59</v>
      </c>
      <c r="I37" s="33">
        <v>27</v>
      </c>
      <c r="J37" s="22">
        <v>0.03068287037037037</v>
      </c>
      <c r="K37" s="23">
        <v>23</v>
      </c>
      <c r="L37" s="24">
        <f t="shared" si="0"/>
        <v>0.001227314814814815</v>
      </c>
      <c r="M37" s="25">
        <f t="shared" si="8"/>
        <v>0.0014699074074074024</v>
      </c>
      <c r="N37" s="26">
        <v>0.03215277777777777</v>
      </c>
      <c r="O37" s="26">
        <f t="shared" si="2"/>
        <v>0.1278587962962963</v>
      </c>
      <c r="P37" s="26">
        <v>0.16001157407407407</v>
      </c>
      <c r="Q37" s="27">
        <v>44</v>
      </c>
      <c r="R37" s="28">
        <f t="shared" si="6"/>
        <v>26.070426360097766</v>
      </c>
      <c r="S37" s="29">
        <f t="shared" si="3"/>
        <v>0.001354166666666684</v>
      </c>
      <c r="T37" s="26">
        <v>0.16136574074074075</v>
      </c>
      <c r="U37" s="26">
        <f t="shared" si="4"/>
        <v>0.07168981481481482</v>
      </c>
      <c r="V37" s="30">
        <v>35</v>
      </c>
      <c r="W37" s="28">
        <f t="shared" si="7"/>
        <v>11.62415240555376</v>
      </c>
      <c r="X37" s="31">
        <v>0.23305555555555557</v>
      </c>
    </row>
    <row r="38" spans="1:24" ht="16.5" thickBot="1">
      <c r="A38" s="16">
        <f t="shared" si="5"/>
        <v>36</v>
      </c>
      <c r="B38" s="17" t="s">
        <v>79</v>
      </c>
      <c r="C38" s="18" t="s">
        <v>65</v>
      </c>
      <c r="D38" s="19" t="s">
        <v>34</v>
      </c>
      <c r="E38" s="19" t="s">
        <v>23</v>
      </c>
      <c r="F38" s="19" t="s">
        <v>39</v>
      </c>
      <c r="G38" s="19" t="s">
        <v>25</v>
      </c>
      <c r="H38" s="20">
        <v>39</v>
      </c>
      <c r="I38" s="33">
        <v>8</v>
      </c>
      <c r="J38" s="22">
        <v>0.03679398148148148</v>
      </c>
      <c r="K38" s="23">
        <v>52</v>
      </c>
      <c r="L38" s="24">
        <f t="shared" si="0"/>
        <v>0.0014717592592592592</v>
      </c>
      <c r="M38" s="25">
        <f t="shared" si="8"/>
        <v>0.0018171296296296269</v>
      </c>
      <c r="N38" s="26">
        <v>0.03861111111111111</v>
      </c>
      <c r="O38" s="26">
        <f t="shared" si="2"/>
        <v>0.13111111111111112</v>
      </c>
      <c r="P38" s="26">
        <v>0.16972222222222222</v>
      </c>
      <c r="Q38" s="27">
        <v>53</v>
      </c>
      <c r="R38" s="28">
        <f t="shared" si="6"/>
        <v>25.423728813559322</v>
      </c>
      <c r="S38" s="29">
        <f t="shared" si="3"/>
        <v>0.0008101851851851916</v>
      </c>
      <c r="T38" s="26">
        <v>0.1705324074074074</v>
      </c>
      <c r="U38" s="26">
        <f t="shared" si="4"/>
        <v>0.0628009259259259</v>
      </c>
      <c r="V38" s="30">
        <v>13</v>
      </c>
      <c r="W38" s="28">
        <f t="shared" si="7"/>
        <v>13.269443420567642</v>
      </c>
      <c r="X38" s="31">
        <v>0.2333333333333333</v>
      </c>
    </row>
    <row r="39" spans="1:24" ht="16.5" thickBot="1">
      <c r="A39" s="16">
        <f>(A38+1)</f>
        <v>37</v>
      </c>
      <c r="B39" s="17" t="s">
        <v>80</v>
      </c>
      <c r="C39" s="18" t="s">
        <v>41</v>
      </c>
      <c r="D39" s="19" t="s">
        <v>22</v>
      </c>
      <c r="E39" s="19" t="s">
        <v>23</v>
      </c>
      <c r="F39" s="19" t="s">
        <v>39</v>
      </c>
      <c r="G39" s="19" t="s">
        <v>25</v>
      </c>
      <c r="H39" s="20">
        <v>18</v>
      </c>
      <c r="I39" s="33">
        <v>9</v>
      </c>
      <c r="J39" s="22">
        <v>0.03335648148148148</v>
      </c>
      <c r="K39" s="23">
        <v>38</v>
      </c>
      <c r="L39" s="24">
        <f t="shared" si="0"/>
        <v>0.0013342592592592592</v>
      </c>
      <c r="M39" s="25">
        <f t="shared" si="8"/>
        <v>0.002164351851851848</v>
      </c>
      <c r="N39" s="26">
        <v>0.03552083333333333</v>
      </c>
      <c r="O39" s="26">
        <f t="shared" si="2"/>
        <v>0.12547453703703704</v>
      </c>
      <c r="P39" s="26">
        <v>0.16099537037037037</v>
      </c>
      <c r="Q39" s="27">
        <v>39</v>
      </c>
      <c r="R39" s="28">
        <f t="shared" si="6"/>
        <v>26.565814961719397</v>
      </c>
      <c r="S39" s="29">
        <f t="shared" si="3"/>
        <v>0.001655092592592583</v>
      </c>
      <c r="T39" s="26">
        <v>0.16265046296296296</v>
      </c>
      <c r="U39" s="26">
        <f t="shared" si="4"/>
        <v>0.07241898148148149</v>
      </c>
      <c r="V39" s="30">
        <v>38</v>
      </c>
      <c r="W39" s="28">
        <f t="shared" si="7"/>
        <v>11.507112034521334</v>
      </c>
      <c r="X39" s="31">
        <v>0.23506944444444444</v>
      </c>
    </row>
    <row r="40" spans="1:24" ht="16.5" thickBot="1">
      <c r="A40" s="16">
        <f t="shared" si="5"/>
        <v>38</v>
      </c>
      <c r="B40" s="17" t="s">
        <v>81</v>
      </c>
      <c r="C40" s="18" t="s">
        <v>82</v>
      </c>
      <c r="D40" s="19" t="s">
        <v>22</v>
      </c>
      <c r="E40" s="19" t="s">
        <v>23</v>
      </c>
      <c r="F40" s="19" t="s">
        <v>24</v>
      </c>
      <c r="G40" s="19" t="s">
        <v>25</v>
      </c>
      <c r="H40" s="20">
        <v>29</v>
      </c>
      <c r="I40" s="33">
        <v>28</v>
      </c>
      <c r="J40" s="22">
        <v>0.0364699074074074</v>
      </c>
      <c r="K40" s="23">
        <v>51</v>
      </c>
      <c r="L40" s="24">
        <f t="shared" si="0"/>
        <v>0.001458796296296296</v>
      </c>
      <c r="M40" s="25">
        <f t="shared" si="8"/>
        <v>0.0018287037037037074</v>
      </c>
      <c r="N40" s="26">
        <v>0.03829861111111111</v>
      </c>
      <c r="O40" s="26">
        <f t="shared" si="2"/>
        <v>0.12206018518518519</v>
      </c>
      <c r="P40" s="26">
        <v>0.1603587962962963</v>
      </c>
      <c r="Q40" s="27">
        <v>30</v>
      </c>
      <c r="R40" s="28">
        <f t="shared" si="6"/>
        <v>27.30893229660535</v>
      </c>
      <c r="S40" s="29">
        <f t="shared" si="3"/>
        <v>0.001655092592592583</v>
      </c>
      <c r="T40" s="26">
        <v>0.16201388888888887</v>
      </c>
      <c r="U40" s="26">
        <f t="shared" si="4"/>
        <v>0.07320601851851855</v>
      </c>
      <c r="V40" s="30">
        <v>40</v>
      </c>
      <c r="W40" s="28">
        <f t="shared" si="7"/>
        <v>11.383399209486162</v>
      </c>
      <c r="X40" s="31">
        <v>0.23521990740740742</v>
      </c>
    </row>
    <row r="41" spans="1:24" ht="16.5" thickBot="1">
      <c r="A41" s="16">
        <f t="shared" si="5"/>
        <v>39</v>
      </c>
      <c r="B41" s="17" t="s">
        <v>83</v>
      </c>
      <c r="C41" s="18" t="s">
        <v>38</v>
      </c>
      <c r="D41" s="19" t="s">
        <v>34</v>
      </c>
      <c r="E41" s="19" t="s">
        <v>23</v>
      </c>
      <c r="F41" s="19" t="s">
        <v>39</v>
      </c>
      <c r="G41" s="19" t="s">
        <v>25</v>
      </c>
      <c r="H41" s="20">
        <v>28</v>
      </c>
      <c r="I41" s="33">
        <v>10</v>
      </c>
      <c r="J41" s="22">
        <v>0.03019675925925926</v>
      </c>
      <c r="K41" s="23">
        <v>20</v>
      </c>
      <c r="L41" s="24">
        <f t="shared" si="0"/>
        <v>0.0012078703703703704</v>
      </c>
      <c r="M41" s="25">
        <f t="shared" si="8"/>
        <v>0.001400462962962961</v>
      </c>
      <c r="N41" s="26">
        <v>0.03159722222222222</v>
      </c>
      <c r="O41" s="26">
        <f t="shared" si="2"/>
        <v>0.1259259259259259</v>
      </c>
      <c r="P41" s="26">
        <v>0.15752314814814813</v>
      </c>
      <c r="Q41" s="27">
        <v>40</v>
      </c>
      <c r="R41" s="28">
        <f t="shared" si="6"/>
        <v>26.47058823529412</v>
      </c>
      <c r="S41" s="29">
        <f t="shared" si="3"/>
        <v>0.0012731481481481621</v>
      </c>
      <c r="T41" s="26">
        <v>0.1587962962962963</v>
      </c>
      <c r="U41" s="26">
        <f t="shared" si="4"/>
        <v>0.07708333333333334</v>
      </c>
      <c r="V41" s="30">
        <v>53</v>
      </c>
      <c r="W41" s="28">
        <f t="shared" si="7"/>
        <v>10.810810810810809</v>
      </c>
      <c r="X41" s="31">
        <v>0.23587962962962963</v>
      </c>
    </row>
    <row r="42" spans="1:24" ht="16.5" thickBot="1">
      <c r="A42" s="16">
        <f t="shared" si="5"/>
        <v>40</v>
      </c>
      <c r="B42" s="17" t="s">
        <v>84</v>
      </c>
      <c r="C42" s="18" t="s">
        <v>41</v>
      </c>
      <c r="D42" s="19" t="s">
        <v>22</v>
      </c>
      <c r="E42" s="19" t="s">
        <v>23</v>
      </c>
      <c r="F42" s="19" t="s">
        <v>24</v>
      </c>
      <c r="G42" s="19" t="s">
        <v>25</v>
      </c>
      <c r="H42" s="20">
        <v>16</v>
      </c>
      <c r="I42" s="33">
        <v>29</v>
      </c>
      <c r="J42" s="22">
        <v>0.03314814814814815</v>
      </c>
      <c r="K42" s="23">
        <v>35</v>
      </c>
      <c r="L42" s="24">
        <f t="shared" si="0"/>
        <v>0.001325925925925926</v>
      </c>
      <c r="M42" s="25">
        <f t="shared" si="8"/>
        <v>0.0019097222222222224</v>
      </c>
      <c r="N42" s="26">
        <v>0.03505787037037037</v>
      </c>
      <c r="O42" s="26">
        <f t="shared" si="2"/>
        <v>0.12440972222222224</v>
      </c>
      <c r="P42" s="26">
        <v>0.1594675925925926</v>
      </c>
      <c r="Q42" s="27">
        <v>37</v>
      </c>
      <c r="R42" s="28">
        <f t="shared" si="6"/>
        <v>26.793190064192014</v>
      </c>
      <c r="S42" s="29">
        <f t="shared" si="3"/>
        <v>0.0012499999999999734</v>
      </c>
      <c r="T42" s="26">
        <v>0.16071759259259258</v>
      </c>
      <c r="U42" s="26">
        <f t="shared" si="4"/>
        <v>0.07525462962962964</v>
      </c>
      <c r="V42" s="30">
        <v>48</v>
      </c>
      <c r="W42" s="28">
        <f t="shared" si="7"/>
        <v>11.073515841279603</v>
      </c>
      <c r="X42" s="31">
        <v>0.23597222222222222</v>
      </c>
    </row>
    <row r="43" spans="1:24" ht="16.5" thickBot="1">
      <c r="A43" s="16">
        <f t="shared" si="5"/>
        <v>41</v>
      </c>
      <c r="B43" s="17" t="s">
        <v>85</v>
      </c>
      <c r="C43" s="18" t="s">
        <v>43</v>
      </c>
      <c r="D43" s="19" t="s">
        <v>34</v>
      </c>
      <c r="E43" s="19" t="s">
        <v>23</v>
      </c>
      <c r="F43" s="19" t="s">
        <v>39</v>
      </c>
      <c r="G43" s="19" t="s">
        <v>25</v>
      </c>
      <c r="H43" s="20">
        <v>49</v>
      </c>
      <c r="I43" s="33">
        <v>11</v>
      </c>
      <c r="J43" s="22">
        <v>0.03469907407407408</v>
      </c>
      <c r="K43" s="23">
        <v>47</v>
      </c>
      <c r="L43" s="24">
        <f t="shared" si="0"/>
        <v>0.001387962962962963</v>
      </c>
      <c r="M43" s="25">
        <f t="shared" si="8"/>
        <v>0.001759259259259259</v>
      </c>
      <c r="N43" s="26">
        <v>0.036458333333333336</v>
      </c>
      <c r="O43" s="26">
        <f t="shared" si="2"/>
        <v>0.12925925925925924</v>
      </c>
      <c r="P43" s="26">
        <v>0.16571759259259258</v>
      </c>
      <c r="Q43" s="27">
        <v>49</v>
      </c>
      <c r="R43" s="28">
        <f t="shared" si="6"/>
        <v>25.78796561604585</v>
      </c>
      <c r="S43" s="29">
        <f t="shared" si="3"/>
        <v>0.0010532407407407574</v>
      </c>
      <c r="T43" s="26">
        <v>0.16677083333333334</v>
      </c>
      <c r="U43" s="26">
        <f t="shared" si="4"/>
        <v>0.06967592592592592</v>
      </c>
      <c r="V43" s="30">
        <v>28</v>
      </c>
      <c r="W43" s="28">
        <f t="shared" si="7"/>
        <v>11.96013289036545</v>
      </c>
      <c r="X43" s="31">
        <v>0.23644675925925926</v>
      </c>
    </row>
    <row r="44" spans="1:24" ht="16.5" thickBot="1">
      <c r="A44" s="16">
        <f t="shared" si="5"/>
        <v>42</v>
      </c>
      <c r="B44" s="17" t="s">
        <v>86</v>
      </c>
      <c r="C44" s="18" t="s">
        <v>49</v>
      </c>
      <c r="D44" s="19" t="s">
        <v>22</v>
      </c>
      <c r="E44" s="19" t="s">
        <v>23</v>
      </c>
      <c r="F44" s="19" t="s">
        <v>24</v>
      </c>
      <c r="G44" s="19" t="s">
        <v>25</v>
      </c>
      <c r="H44" s="20">
        <v>43</v>
      </c>
      <c r="I44" s="33">
        <v>30</v>
      </c>
      <c r="J44" s="22">
        <v>0.030821759259259257</v>
      </c>
      <c r="K44" s="23">
        <v>25</v>
      </c>
      <c r="L44" s="24">
        <f t="shared" si="0"/>
        <v>0.0012328703703703703</v>
      </c>
      <c r="M44" s="25">
        <f t="shared" si="8"/>
        <v>0.0015625000000000014</v>
      </c>
      <c r="N44" s="26">
        <v>0.03238425925925926</v>
      </c>
      <c r="O44" s="26">
        <f t="shared" si="2"/>
        <v>0.1282175925925926</v>
      </c>
      <c r="P44" s="26">
        <v>0.16060185185185186</v>
      </c>
      <c r="Q44" s="27">
        <v>46</v>
      </c>
      <c r="R44" s="28">
        <f t="shared" si="6"/>
        <v>25.9974724679545</v>
      </c>
      <c r="S44" s="29">
        <f t="shared" si="3"/>
        <v>0.0015624999999999944</v>
      </c>
      <c r="T44" s="26">
        <v>0.16216435185185185</v>
      </c>
      <c r="U44" s="26">
        <f t="shared" si="4"/>
        <v>0.07468750000000002</v>
      </c>
      <c r="V44" s="30">
        <v>46</v>
      </c>
      <c r="W44" s="28">
        <f t="shared" si="7"/>
        <v>11.157601115760109</v>
      </c>
      <c r="X44" s="31">
        <v>0.23685185185185187</v>
      </c>
    </row>
    <row r="45" spans="1:24" ht="16.5" thickBot="1">
      <c r="A45" s="16">
        <f t="shared" si="5"/>
        <v>43</v>
      </c>
      <c r="B45" s="17" t="s">
        <v>87</v>
      </c>
      <c r="C45" s="18" t="s">
        <v>38</v>
      </c>
      <c r="D45" s="19" t="s">
        <v>34</v>
      </c>
      <c r="E45" s="19" t="s">
        <v>23</v>
      </c>
      <c r="F45" s="19" t="s">
        <v>24</v>
      </c>
      <c r="G45" s="34" t="s">
        <v>23</v>
      </c>
      <c r="H45" s="20">
        <v>24</v>
      </c>
      <c r="I45" s="33">
        <v>2</v>
      </c>
      <c r="J45" s="22">
        <v>0.03302083333333333</v>
      </c>
      <c r="K45" s="23">
        <v>34</v>
      </c>
      <c r="L45" s="24">
        <f t="shared" si="0"/>
        <v>0.0013208333333333331</v>
      </c>
      <c r="M45" s="25">
        <f t="shared" si="8"/>
        <v>0.00104166666666667</v>
      </c>
      <c r="N45" s="26">
        <v>0.0340625</v>
      </c>
      <c r="O45" s="26">
        <f t="shared" si="2"/>
        <v>0.1301388888888889</v>
      </c>
      <c r="P45" s="26">
        <v>0.16420138888888888</v>
      </c>
      <c r="Q45" s="27">
        <v>52</v>
      </c>
      <c r="R45" s="28">
        <f t="shared" si="6"/>
        <v>25.6136606189968</v>
      </c>
      <c r="S45" s="29">
        <f t="shared" si="3"/>
        <v>0.0010532407407407574</v>
      </c>
      <c r="T45" s="26">
        <v>0.16525462962962964</v>
      </c>
      <c r="U45" s="26">
        <f t="shared" si="4"/>
        <v>0.07229166666666667</v>
      </c>
      <c r="V45" s="30">
        <v>37</v>
      </c>
      <c r="W45" s="28">
        <f t="shared" si="7"/>
        <v>11.52737752161383</v>
      </c>
      <c r="X45" s="31">
        <v>0.2375462962962963</v>
      </c>
    </row>
    <row r="46" spans="1:24" ht="16.5" thickBot="1">
      <c r="A46" s="16">
        <f t="shared" si="5"/>
        <v>44</v>
      </c>
      <c r="B46" s="17" t="s">
        <v>88</v>
      </c>
      <c r="C46" s="18" t="s">
        <v>54</v>
      </c>
      <c r="D46" s="19" t="s">
        <v>34</v>
      </c>
      <c r="E46" s="19" t="s">
        <v>23</v>
      </c>
      <c r="F46" s="19" t="s">
        <v>24</v>
      </c>
      <c r="G46" s="19" t="s">
        <v>25</v>
      </c>
      <c r="H46" s="20">
        <v>60</v>
      </c>
      <c r="I46" s="33">
        <v>31</v>
      </c>
      <c r="J46" s="22">
        <v>0.04313657407407407</v>
      </c>
      <c r="K46" s="23">
        <v>63</v>
      </c>
      <c r="L46" s="24">
        <f t="shared" si="0"/>
        <v>0.001725462962962963</v>
      </c>
      <c r="M46" s="25">
        <f t="shared" si="8"/>
        <v>0.0022337962962962962</v>
      </c>
      <c r="N46" s="26">
        <v>0.045370370370370366</v>
      </c>
      <c r="O46" s="26">
        <f t="shared" si="2"/>
        <v>0.11445601851851853</v>
      </c>
      <c r="P46" s="26">
        <v>0.1598263888888889</v>
      </c>
      <c r="Q46" s="27">
        <v>14</v>
      </c>
      <c r="R46" s="28">
        <f>(80/O46)/24</f>
        <v>29.123268277884517</v>
      </c>
      <c r="S46" s="29">
        <f t="shared" si="3"/>
        <v>0.0015624999999999944</v>
      </c>
      <c r="T46" s="26">
        <v>0.1613888888888889</v>
      </c>
      <c r="U46" s="26">
        <f t="shared" si="4"/>
        <v>0.07643518518518522</v>
      </c>
      <c r="V46" s="30">
        <v>51</v>
      </c>
      <c r="W46" s="28">
        <f>(20/U46)/24</f>
        <v>10.902483343428221</v>
      </c>
      <c r="X46" s="31">
        <v>0.2378240740740741</v>
      </c>
    </row>
    <row r="47" spans="1:24" ht="16.5" thickBot="1">
      <c r="A47" s="16">
        <f t="shared" si="5"/>
        <v>45</v>
      </c>
      <c r="B47" s="35" t="s">
        <v>89</v>
      </c>
      <c r="C47" s="36" t="s">
        <v>90</v>
      </c>
      <c r="D47" s="20" t="s">
        <v>34</v>
      </c>
      <c r="E47" s="20" t="s">
        <v>23</v>
      </c>
      <c r="F47" s="20" t="s">
        <v>39</v>
      </c>
      <c r="G47" s="20" t="s">
        <v>25</v>
      </c>
      <c r="H47" s="20">
        <v>47</v>
      </c>
      <c r="I47" s="33">
        <v>12</v>
      </c>
      <c r="J47" s="22">
        <v>0.03981481481481482</v>
      </c>
      <c r="K47" s="23">
        <v>60</v>
      </c>
      <c r="L47" s="24">
        <f t="shared" si="0"/>
        <v>0.0015925925925925927</v>
      </c>
      <c r="M47" s="25">
        <f t="shared" si="8"/>
        <v>0.0016203703703703623</v>
      </c>
      <c r="N47" s="26">
        <v>0.04143518518518518</v>
      </c>
      <c r="O47" s="26">
        <f t="shared" si="2"/>
        <v>0.12253472222222223</v>
      </c>
      <c r="P47" s="26">
        <v>0.1639699074074074</v>
      </c>
      <c r="Q47" s="27">
        <v>34</v>
      </c>
      <c r="R47" s="28">
        <f t="shared" si="6"/>
        <v>27.20317370359875</v>
      </c>
      <c r="S47" s="29">
        <f t="shared" si="3"/>
        <v>0.001331018518518523</v>
      </c>
      <c r="T47" s="26">
        <v>0.16530092592592593</v>
      </c>
      <c r="U47" s="26">
        <f t="shared" si="4"/>
        <v>0.07605324074074074</v>
      </c>
      <c r="V47" s="30">
        <v>50</v>
      </c>
      <c r="W47" s="28">
        <f t="shared" si="7"/>
        <v>10.957236341500533</v>
      </c>
      <c r="X47" s="31">
        <v>0.24135416666666668</v>
      </c>
    </row>
    <row r="48" spans="1:24" ht="16.5" thickBot="1">
      <c r="A48" s="16">
        <f t="shared" si="5"/>
        <v>46</v>
      </c>
      <c r="B48" s="17" t="s">
        <v>91</v>
      </c>
      <c r="C48" s="18" t="s">
        <v>92</v>
      </c>
      <c r="D48" s="19" t="s">
        <v>34</v>
      </c>
      <c r="E48" s="19" t="s">
        <v>23</v>
      </c>
      <c r="F48" s="19" t="s">
        <v>39</v>
      </c>
      <c r="G48" s="19" t="s">
        <v>25</v>
      </c>
      <c r="H48" s="20">
        <v>7</v>
      </c>
      <c r="I48" s="33">
        <v>13</v>
      </c>
      <c r="J48" s="22">
        <v>0.034201388888888885</v>
      </c>
      <c r="K48" s="23">
        <v>42</v>
      </c>
      <c r="L48" s="24">
        <f t="shared" si="0"/>
        <v>0.0013680555555555553</v>
      </c>
      <c r="M48" s="25">
        <f t="shared" si="8"/>
        <v>0.0033449074074074145</v>
      </c>
      <c r="N48" s="26">
        <v>0.0375462962962963</v>
      </c>
      <c r="O48" s="26">
        <f t="shared" si="2"/>
        <v>0.13005787037037037</v>
      </c>
      <c r="P48" s="26">
        <v>0.16760416666666667</v>
      </c>
      <c r="Q48" s="27">
        <v>51</v>
      </c>
      <c r="R48" s="28">
        <f t="shared" si="6"/>
        <v>25.629616445670553</v>
      </c>
      <c r="S48" s="29">
        <f t="shared" si="3"/>
        <v>0.002824074074074062</v>
      </c>
      <c r="T48" s="26">
        <v>0.17042824074074073</v>
      </c>
      <c r="U48" s="26">
        <f t="shared" si="4"/>
        <v>0.07141203703703708</v>
      </c>
      <c r="V48" s="30">
        <v>34</v>
      </c>
      <c r="W48" s="28">
        <f t="shared" si="7"/>
        <v>11.669367909238241</v>
      </c>
      <c r="X48" s="31">
        <v>0.2418402777777778</v>
      </c>
    </row>
    <row r="49" spans="1:24" ht="16.5" thickBot="1">
      <c r="A49" s="16">
        <f t="shared" si="5"/>
        <v>47</v>
      </c>
      <c r="B49" s="17" t="s">
        <v>93</v>
      </c>
      <c r="C49" s="37" t="s">
        <v>45</v>
      </c>
      <c r="D49" s="38" t="s">
        <v>22</v>
      </c>
      <c r="E49" s="38" t="s">
        <v>23</v>
      </c>
      <c r="F49" s="19" t="s">
        <v>24</v>
      </c>
      <c r="G49" s="19" t="s">
        <v>25</v>
      </c>
      <c r="H49" s="20">
        <v>61</v>
      </c>
      <c r="I49" s="33">
        <v>32</v>
      </c>
      <c r="J49" s="22">
        <v>0.030590277777777775</v>
      </c>
      <c r="K49" s="23">
        <v>22</v>
      </c>
      <c r="L49" s="24">
        <f t="shared" si="0"/>
        <v>0.001223611111111111</v>
      </c>
      <c r="M49" s="25">
        <f t="shared" si="8"/>
        <v>0.0011805555555555562</v>
      </c>
      <c r="N49" s="26">
        <v>0.03177083333333333</v>
      </c>
      <c r="O49" s="26">
        <f t="shared" si="2"/>
        <v>0.11920138888888887</v>
      </c>
      <c r="P49" s="26">
        <v>0.1509722222222222</v>
      </c>
      <c r="Q49" s="27">
        <v>26</v>
      </c>
      <c r="R49" s="28">
        <f t="shared" si="6"/>
        <v>27.963879988348385</v>
      </c>
      <c r="S49" s="29">
        <f t="shared" si="3"/>
        <v>0.001493055555555567</v>
      </c>
      <c r="T49" s="26">
        <v>0.15246527777777777</v>
      </c>
      <c r="U49" s="26">
        <f t="shared" si="4"/>
        <v>0.09130787037037036</v>
      </c>
      <c r="V49" s="30">
        <v>60</v>
      </c>
      <c r="W49" s="28">
        <f t="shared" si="7"/>
        <v>9.126632019267335</v>
      </c>
      <c r="X49" s="31">
        <v>0.24377314814814813</v>
      </c>
    </row>
    <row r="50" spans="1:24" ht="16.5" thickBot="1">
      <c r="A50" s="16"/>
      <c r="B50" s="17"/>
      <c r="C50" s="37"/>
      <c r="D50" s="38"/>
      <c r="E50" s="38"/>
      <c r="F50" s="19"/>
      <c r="G50" s="19"/>
      <c r="H50" s="20"/>
      <c r="I50" s="33"/>
      <c r="J50" s="22"/>
      <c r="K50" s="23"/>
      <c r="L50" s="24"/>
      <c r="M50" s="25"/>
      <c r="N50" s="26"/>
      <c r="O50" s="26"/>
      <c r="P50" s="26"/>
      <c r="Q50" s="27"/>
      <c r="R50" s="28"/>
      <c r="S50" s="29"/>
      <c r="T50" s="26"/>
      <c r="U50" s="26"/>
      <c r="V50" s="30"/>
      <c r="W50" s="28"/>
      <c r="X50" s="31"/>
    </row>
    <row r="51" spans="1:24" ht="16.5" thickBot="1">
      <c r="A51" s="6" t="s">
        <v>1</v>
      </c>
      <c r="B51" s="7" t="s">
        <v>2</v>
      </c>
      <c r="C51" s="7" t="s">
        <v>3</v>
      </c>
      <c r="D51" s="7" t="s">
        <v>4</v>
      </c>
      <c r="E51" s="7" t="s">
        <v>5</v>
      </c>
      <c r="F51" s="8" t="s">
        <v>6</v>
      </c>
      <c r="G51" s="9" t="s">
        <v>7</v>
      </c>
      <c r="H51" s="7" t="s">
        <v>8</v>
      </c>
      <c r="I51" s="7" t="s">
        <v>9</v>
      </c>
      <c r="J51" s="10" t="s">
        <v>10</v>
      </c>
      <c r="K51" s="11" t="s">
        <v>1</v>
      </c>
      <c r="L51" s="7" t="s">
        <v>11</v>
      </c>
      <c r="M51" s="7" t="s">
        <v>12</v>
      </c>
      <c r="N51" s="12" t="s">
        <v>13</v>
      </c>
      <c r="O51" s="13" t="s">
        <v>14</v>
      </c>
      <c r="P51" s="12" t="s">
        <v>15</v>
      </c>
      <c r="Q51" s="14" t="s">
        <v>1</v>
      </c>
      <c r="R51" s="13" t="s">
        <v>16</v>
      </c>
      <c r="S51" s="13" t="s">
        <v>12</v>
      </c>
      <c r="T51" s="12" t="s">
        <v>17</v>
      </c>
      <c r="U51" s="13" t="s">
        <v>18</v>
      </c>
      <c r="V51" s="13" t="s">
        <v>1</v>
      </c>
      <c r="W51" s="13" t="s">
        <v>16</v>
      </c>
      <c r="X51" s="15" t="s">
        <v>19</v>
      </c>
    </row>
    <row r="52" spans="1:24" ht="16.5" thickBot="1">
      <c r="A52" s="16">
        <f>(A49+1)</f>
        <v>48</v>
      </c>
      <c r="B52" s="17" t="s">
        <v>94</v>
      </c>
      <c r="C52" s="18" t="s">
        <v>56</v>
      </c>
      <c r="D52" s="19" t="s">
        <v>34</v>
      </c>
      <c r="E52" s="19" t="s">
        <v>23</v>
      </c>
      <c r="F52" s="19" t="s">
        <v>24</v>
      </c>
      <c r="G52" s="19" t="s">
        <v>25</v>
      </c>
      <c r="H52" s="20">
        <v>70</v>
      </c>
      <c r="I52" s="33">
        <v>33</v>
      </c>
      <c r="J52" s="22">
        <v>0.039386574074074074</v>
      </c>
      <c r="K52" s="23">
        <v>57</v>
      </c>
      <c r="L52" s="24">
        <f aca="true" t="shared" si="9" ref="L52:L67">(J52*100)/2500</f>
        <v>0.001575462962962963</v>
      </c>
      <c r="M52" s="25">
        <f aca="true" t="shared" si="10" ref="M52:M67">N52-J52</f>
        <v>0.003356481481481481</v>
      </c>
      <c r="N52" s="26">
        <v>0.042743055555555555</v>
      </c>
      <c r="O52" s="26">
        <f aca="true" t="shared" si="11" ref="O52:O66">P52-N52</f>
        <v>0.1244791666666667</v>
      </c>
      <c r="P52" s="26">
        <v>0.16722222222222224</v>
      </c>
      <c r="Q52" s="27">
        <v>38</v>
      </c>
      <c r="R52" s="28">
        <f t="shared" si="6"/>
        <v>26.778242677824263</v>
      </c>
      <c r="S52" s="29">
        <f aca="true" t="shared" si="12" ref="S52:S66">T52-P52</f>
        <v>0.0021990740740740478</v>
      </c>
      <c r="T52" s="26">
        <v>0.1694212962962963</v>
      </c>
      <c r="U52" s="26">
        <f aca="true" t="shared" si="13" ref="U52:U66">X52-T52</f>
        <v>0.0751388888888889</v>
      </c>
      <c r="V52" s="30">
        <v>47</v>
      </c>
      <c r="W52" s="28">
        <f t="shared" si="7"/>
        <v>11.090573012939002</v>
      </c>
      <c r="X52" s="31">
        <v>0.24456018518518519</v>
      </c>
    </row>
    <row r="53" spans="1:24" ht="16.5" thickBot="1">
      <c r="A53" s="16">
        <f t="shared" si="5"/>
        <v>49</v>
      </c>
      <c r="B53" s="17" t="s">
        <v>95</v>
      </c>
      <c r="C53" s="18" t="s">
        <v>96</v>
      </c>
      <c r="D53" s="19" t="s">
        <v>22</v>
      </c>
      <c r="E53" s="19" t="s">
        <v>23</v>
      </c>
      <c r="F53" s="19" t="s">
        <v>39</v>
      </c>
      <c r="G53" s="19" t="s">
        <v>25</v>
      </c>
      <c r="H53" s="20">
        <v>66</v>
      </c>
      <c r="I53" s="33">
        <v>14</v>
      </c>
      <c r="J53" s="22">
        <v>0.03439814814814814</v>
      </c>
      <c r="K53" s="23">
        <v>44</v>
      </c>
      <c r="L53" s="24">
        <f t="shared" si="9"/>
        <v>0.0013759259259259258</v>
      </c>
      <c r="M53" s="25">
        <f t="shared" si="10"/>
        <v>0.0022569444444444503</v>
      </c>
      <c r="N53" s="26">
        <v>0.03665509259259259</v>
      </c>
      <c r="O53" s="26">
        <f t="shared" si="11"/>
        <v>0.13405092592592593</v>
      </c>
      <c r="P53" s="26">
        <v>0.17070601851851852</v>
      </c>
      <c r="Q53" s="27">
        <v>59</v>
      </c>
      <c r="R53" s="28">
        <f t="shared" si="6"/>
        <v>24.86617164565705</v>
      </c>
      <c r="S53" s="29">
        <f t="shared" si="12"/>
        <v>0.0013773148148148173</v>
      </c>
      <c r="T53" s="26">
        <v>0.17208333333333334</v>
      </c>
      <c r="U53" s="26">
        <f t="shared" si="13"/>
        <v>0.07418981481481482</v>
      </c>
      <c r="V53" s="30">
        <v>43</v>
      </c>
      <c r="W53" s="28">
        <f t="shared" si="7"/>
        <v>11.232449297971918</v>
      </c>
      <c r="X53" s="31">
        <v>0.24627314814814816</v>
      </c>
    </row>
    <row r="54" spans="1:24" ht="16.5" thickBot="1">
      <c r="A54" s="16">
        <f t="shared" si="5"/>
        <v>50</v>
      </c>
      <c r="B54" s="17" t="s">
        <v>97</v>
      </c>
      <c r="C54" s="18" t="s">
        <v>67</v>
      </c>
      <c r="D54" s="19" t="s">
        <v>34</v>
      </c>
      <c r="E54" s="19" t="s">
        <v>23</v>
      </c>
      <c r="F54" s="19" t="s">
        <v>39</v>
      </c>
      <c r="G54" s="19" t="s">
        <v>25</v>
      </c>
      <c r="H54" s="20">
        <v>32</v>
      </c>
      <c r="I54" s="33">
        <v>15</v>
      </c>
      <c r="J54" s="22">
        <v>0.03383101851851852</v>
      </c>
      <c r="K54" s="23">
        <v>40</v>
      </c>
      <c r="L54" s="24">
        <f t="shared" si="9"/>
        <v>0.0013532407407407406</v>
      </c>
      <c r="M54" s="25">
        <f t="shared" si="10"/>
        <v>0.0016666666666666705</v>
      </c>
      <c r="N54" s="26">
        <v>0.03549768518518519</v>
      </c>
      <c r="O54" s="26">
        <f t="shared" si="11"/>
        <v>0.1297916666666667</v>
      </c>
      <c r="P54" s="26">
        <v>0.16528935185185187</v>
      </c>
      <c r="Q54" s="27">
        <v>50</v>
      </c>
      <c r="R54" s="28">
        <f t="shared" si="6"/>
        <v>25.682182985553766</v>
      </c>
      <c r="S54" s="29">
        <f t="shared" si="12"/>
        <v>0.0023379629629629584</v>
      </c>
      <c r="T54" s="26">
        <v>0.16762731481481483</v>
      </c>
      <c r="U54" s="26">
        <f t="shared" si="13"/>
        <v>0.07895833333333335</v>
      </c>
      <c r="V54" s="30">
        <v>55</v>
      </c>
      <c r="W54" s="28">
        <f t="shared" si="7"/>
        <v>10.55408970976253</v>
      </c>
      <c r="X54" s="31">
        <v>0.24658564814814818</v>
      </c>
    </row>
    <row r="55" spans="1:24" ht="16.5" thickBot="1">
      <c r="A55" s="16">
        <f>(A54+1)</f>
        <v>51</v>
      </c>
      <c r="B55" s="17" t="s">
        <v>98</v>
      </c>
      <c r="C55" s="18" t="s">
        <v>67</v>
      </c>
      <c r="D55" s="19" t="s">
        <v>34</v>
      </c>
      <c r="E55" s="19" t="s">
        <v>23</v>
      </c>
      <c r="F55" s="19" t="s">
        <v>24</v>
      </c>
      <c r="G55" s="19" t="s">
        <v>25</v>
      </c>
      <c r="H55" s="20">
        <v>33</v>
      </c>
      <c r="I55" s="33">
        <v>34</v>
      </c>
      <c r="J55" s="22">
        <v>0.03424768518518519</v>
      </c>
      <c r="K55" s="23">
        <v>43</v>
      </c>
      <c r="L55" s="24">
        <f t="shared" si="9"/>
        <v>0.0013699074074074074</v>
      </c>
      <c r="M55" s="25">
        <f t="shared" si="10"/>
        <v>0.0021527777777777743</v>
      </c>
      <c r="N55" s="26">
        <v>0.03640046296296296</v>
      </c>
      <c r="O55" s="26">
        <f t="shared" si="11"/>
        <v>0.1337384259259259</v>
      </c>
      <c r="P55" s="26">
        <v>0.17013888888888887</v>
      </c>
      <c r="Q55" s="27">
        <v>56</v>
      </c>
      <c r="R55" s="28">
        <f t="shared" si="6"/>
        <v>24.92427520553873</v>
      </c>
      <c r="S55" s="29">
        <f t="shared" si="12"/>
        <v>0.001724537037037066</v>
      </c>
      <c r="T55" s="26">
        <v>0.17186342592592593</v>
      </c>
      <c r="U55" s="26">
        <f t="shared" si="13"/>
        <v>0.07755787037037035</v>
      </c>
      <c r="V55" s="30">
        <v>54</v>
      </c>
      <c r="W55" s="28">
        <f t="shared" si="7"/>
        <v>10.744664975376812</v>
      </c>
      <c r="X55" s="31">
        <v>0.24942129629629628</v>
      </c>
    </row>
    <row r="56" spans="1:24" ht="16.5" thickBot="1">
      <c r="A56" s="16">
        <f t="shared" si="5"/>
        <v>52</v>
      </c>
      <c r="B56" s="17" t="s">
        <v>99</v>
      </c>
      <c r="C56" s="18" t="s">
        <v>67</v>
      </c>
      <c r="D56" s="19" t="s">
        <v>34</v>
      </c>
      <c r="E56" s="19" t="s">
        <v>23</v>
      </c>
      <c r="F56" s="19" t="s">
        <v>24</v>
      </c>
      <c r="G56" s="19" t="s">
        <v>25</v>
      </c>
      <c r="H56" s="20">
        <v>31</v>
      </c>
      <c r="I56" s="33">
        <v>36</v>
      </c>
      <c r="J56" s="22">
        <v>0.04253472222222222</v>
      </c>
      <c r="K56" s="23">
        <v>62</v>
      </c>
      <c r="L56" s="24">
        <f t="shared" si="9"/>
        <v>0.0017013888888888886</v>
      </c>
      <c r="M56" s="25">
        <f t="shared" si="10"/>
        <v>0.0027083333333333404</v>
      </c>
      <c r="N56" s="26">
        <v>0.04524305555555556</v>
      </c>
      <c r="O56" s="26">
        <f t="shared" si="11"/>
        <v>0.12844907407407408</v>
      </c>
      <c r="P56" s="26">
        <v>0.17369212962962963</v>
      </c>
      <c r="Q56" s="27">
        <v>47</v>
      </c>
      <c r="R56" s="28">
        <f t="shared" si="6"/>
        <v>25.9506217336457</v>
      </c>
      <c r="S56" s="29">
        <f t="shared" si="12"/>
        <v>0.0012152777777777735</v>
      </c>
      <c r="T56" s="26">
        <v>0.1749074074074074</v>
      </c>
      <c r="U56" s="26">
        <f t="shared" si="13"/>
        <v>0.0753240740740741</v>
      </c>
      <c r="V56" s="30">
        <v>49</v>
      </c>
      <c r="W56" s="28">
        <f t="shared" si="7"/>
        <v>11.063306699446832</v>
      </c>
      <c r="X56" s="31">
        <v>0.2502314814814815</v>
      </c>
    </row>
    <row r="57" spans="1:24" ht="16.5" thickBot="1">
      <c r="A57" s="16">
        <f t="shared" si="5"/>
        <v>53</v>
      </c>
      <c r="B57" s="17" t="s">
        <v>100</v>
      </c>
      <c r="C57" s="18" t="s">
        <v>54</v>
      </c>
      <c r="D57" s="19" t="s">
        <v>34</v>
      </c>
      <c r="E57" s="19" t="s">
        <v>23</v>
      </c>
      <c r="F57" s="19" t="s">
        <v>24</v>
      </c>
      <c r="G57" s="19" t="s">
        <v>25</v>
      </c>
      <c r="H57" s="20">
        <v>52</v>
      </c>
      <c r="I57" s="33">
        <v>35</v>
      </c>
      <c r="J57" s="22">
        <v>0.03837962962962963</v>
      </c>
      <c r="K57" s="23">
        <v>55</v>
      </c>
      <c r="L57" s="24">
        <f t="shared" si="9"/>
        <v>0.0015351851851851852</v>
      </c>
      <c r="M57" s="25">
        <f t="shared" si="10"/>
        <v>0.0028935185185185175</v>
      </c>
      <c r="N57" s="26">
        <v>0.04127314814814815</v>
      </c>
      <c r="O57" s="26">
        <f t="shared" si="11"/>
        <v>0.12628472222222223</v>
      </c>
      <c r="P57" s="26">
        <v>0.16755787037037037</v>
      </c>
      <c r="Q57" s="27">
        <v>41</v>
      </c>
      <c r="R57" s="28">
        <f t="shared" si="6"/>
        <v>26.395380808358535</v>
      </c>
      <c r="S57" s="29">
        <f t="shared" si="12"/>
        <v>0.0020023148148148318</v>
      </c>
      <c r="T57" s="26">
        <v>0.1695601851851852</v>
      </c>
      <c r="U57" s="26">
        <f t="shared" si="13"/>
        <v>0.0806712962962963</v>
      </c>
      <c r="V57" s="30">
        <v>56</v>
      </c>
      <c r="W57" s="28">
        <f t="shared" si="7"/>
        <v>10.329985652797705</v>
      </c>
      <c r="X57" s="31">
        <v>0.2502314814814815</v>
      </c>
    </row>
    <row r="58" spans="1:24" ht="16.5" thickBot="1">
      <c r="A58" s="16">
        <f t="shared" si="5"/>
        <v>54</v>
      </c>
      <c r="B58" s="17" t="s">
        <v>101</v>
      </c>
      <c r="C58" s="18" t="s">
        <v>38</v>
      </c>
      <c r="D58" s="19" t="s">
        <v>34</v>
      </c>
      <c r="E58" s="19" t="s">
        <v>23</v>
      </c>
      <c r="F58" s="19" t="s">
        <v>39</v>
      </c>
      <c r="G58" s="19" t="s">
        <v>25</v>
      </c>
      <c r="H58" s="20">
        <v>26</v>
      </c>
      <c r="I58" s="33">
        <v>16</v>
      </c>
      <c r="J58" s="22">
        <v>0.034861111111111114</v>
      </c>
      <c r="K58" s="23">
        <v>48</v>
      </c>
      <c r="L58" s="24">
        <f t="shared" si="9"/>
        <v>0.0013944444444444445</v>
      </c>
      <c r="M58" s="25">
        <f t="shared" si="10"/>
        <v>0.002557870370370363</v>
      </c>
      <c r="N58" s="26">
        <v>0.03741898148148148</v>
      </c>
      <c r="O58" s="26">
        <f t="shared" si="11"/>
        <v>0.1421875</v>
      </c>
      <c r="P58" s="26">
        <v>0.17960648148148148</v>
      </c>
      <c r="Q58" s="27">
        <v>61</v>
      </c>
      <c r="R58" s="28">
        <f t="shared" si="6"/>
        <v>23.443223443223445</v>
      </c>
      <c r="S58" s="29">
        <f t="shared" si="12"/>
        <v>0.0019791666666666707</v>
      </c>
      <c r="T58" s="26">
        <v>0.18158564814814815</v>
      </c>
      <c r="U58" s="26">
        <f t="shared" si="13"/>
        <v>0.06952546296296297</v>
      </c>
      <c r="V58" s="30">
        <v>27</v>
      </c>
      <c r="W58" s="28">
        <f t="shared" si="7"/>
        <v>11.986016314299983</v>
      </c>
      <c r="X58" s="31">
        <v>0.2511111111111111</v>
      </c>
    </row>
    <row r="59" spans="1:24" ht="16.5" thickBot="1">
      <c r="A59" s="16">
        <f t="shared" si="5"/>
        <v>55</v>
      </c>
      <c r="B59" s="17" t="s">
        <v>102</v>
      </c>
      <c r="C59" s="18" t="s">
        <v>92</v>
      </c>
      <c r="D59" s="19" t="s">
        <v>34</v>
      </c>
      <c r="E59" s="19" t="s">
        <v>23</v>
      </c>
      <c r="F59" s="19" t="s">
        <v>39</v>
      </c>
      <c r="G59" s="19" t="s">
        <v>25</v>
      </c>
      <c r="H59" s="20">
        <v>65</v>
      </c>
      <c r="I59" s="33">
        <v>17</v>
      </c>
      <c r="J59" s="22">
        <v>0.03923611111111111</v>
      </c>
      <c r="K59" s="23">
        <v>56</v>
      </c>
      <c r="L59" s="24">
        <f t="shared" si="9"/>
        <v>0.0015694444444444445</v>
      </c>
      <c r="M59" s="25">
        <f t="shared" si="10"/>
        <v>0.0017245370370370383</v>
      </c>
      <c r="N59" s="26">
        <v>0.04096064814814815</v>
      </c>
      <c r="O59" s="26">
        <f t="shared" si="11"/>
        <v>0.13380787037037037</v>
      </c>
      <c r="P59" s="26">
        <v>0.17476851851851852</v>
      </c>
      <c r="Q59" s="27">
        <v>57</v>
      </c>
      <c r="R59" s="28">
        <f t="shared" si="6"/>
        <v>24.911339849493988</v>
      </c>
      <c r="S59" s="29">
        <f t="shared" si="12"/>
        <v>0.002187500000000009</v>
      </c>
      <c r="T59" s="26">
        <v>0.17695601851851853</v>
      </c>
      <c r="U59" s="26">
        <f t="shared" si="13"/>
        <v>0.07443287037037036</v>
      </c>
      <c r="V59" s="30">
        <v>44</v>
      </c>
      <c r="W59" s="28">
        <f t="shared" si="7"/>
        <v>11.195770486705024</v>
      </c>
      <c r="X59" s="31">
        <v>0.2513888888888889</v>
      </c>
    </row>
    <row r="60" spans="1:24" ht="16.5" thickBot="1">
      <c r="A60" s="16">
        <f t="shared" si="5"/>
        <v>56</v>
      </c>
      <c r="B60" s="17" t="s">
        <v>103</v>
      </c>
      <c r="C60" s="18" t="s">
        <v>41</v>
      </c>
      <c r="D60" s="19" t="s">
        <v>22</v>
      </c>
      <c r="E60" s="19" t="s">
        <v>23</v>
      </c>
      <c r="F60" s="19" t="s">
        <v>39</v>
      </c>
      <c r="G60" s="34" t="s">
        <v>25</v>
      </c>
      <c r="H60" s="20">
        <v>17</v>
      </c>
      <c r="I60" s="33">
        <v>18</v>
      </c>
      <c r="J60" s="22">
        <v>0.02854166666666667</v>
      </c>
      <c r="K60" s="23">
        <v>14</v>
      </c>
      <c r="L60" s="24">
        <f t="shared" si="9"/>
        <v>0.0011416666666666667</v>
      </c>
      <c r="M60" s="25">
        <f t="shared" si="10"/>
        <v>0.0018055555555555533</v>
      </c>
      <c r="N60" s="26">
        <v>0.030347222222222223</v>
      </c>
      <c r="O60" s="26">
        <f t="shared" si="11"/>
        <v>0.12864583333333335</v>
      </c>
      <c r="P60" s="26">
        <v>0.15899305555555557</v>
      </c>
      <c r="Q60" s="27">
        <v>48</v>
      </c>
      <c r="R60" s="28">
        <f t="shared" si="6"/>
        <v>25.910931174089068</v>
      </c>
      <c r="S60" s="29">
        <f t="shared" si="12"/>
        <v>0.0018865740740740544</v>
      </c>
      <c r="T60" s="26">
        <v>0.16087962962962962</v>
      </c>
      <c r="U60" s="26">
        <f t="shared" si="13"/>
        <v>0.09085648148148148</v>
      </c>
      <c r="V60" s="30">
        <v>59</v>
      </c>
      <c r="W60" s="28">
        <f t="shared" si="7"/>
        <v>9.171974522292993</v>
      </c>
      <c r="X60" s="31">
        <v>0.2517361111111111</v>
      </c>
    </row>
    <row r="61" spans="1:24" ht="16.5" thickBot="1">
      <c r="A61" s="16">
        <f t="shared" si="5"/>
        <v>57</v>
      </c>
      <c r="B61" s="17" t="s">
        <v>104</v>
      </c>
      <c r="C61" s="18" t="s">
        <v>105</v>
      </c>
      <c r="D61" s="19" t="s">
        <v>22</v>
      </c>
      <c r="E61" s="19" t="s">
        <v>23</v>
      </c>
      <c r="F61" s="19" t="s">
        <v>24</v>
      </c>
      <c r="G61" s="19" t="s">
        <v>23</v>
      </c>
      <c r="H61" s="20">
        <v>68</v>
      </c>
      <c r="I61" s="33">
        <v>3</v>
      </c>
      <c r="J61" s="22">
        <v>0.03685185185185185</v>
      </c>
      <c r="K61" s="23">
        <v>53</v>
      </c>
      <c r="L61" s="24">
        <f t="shared" si="9"/>
        <v>0.001474074074074074</v>
      </c>
      <c r="M61" s="25">
        <f t="shared" si="10"/>
        <v>0.00208333333333334</v>
      </c>
      <c r="N61" s="26">
        <v>0.03893518518518519</v>
      </c>
      <c r="O61" s="26">
        <f t="shared" si="11"/>
        <v>0.13172453703703704</v>
      </c>
      <c r="P61" s="26">
        <v>0.17065972222222223</v>
      </c>
      <c r="Q61" s="27">
        <v>54</v>
      </c>
      <c r="R61" s="28">
        <f t="shared" si="6"/>
        <v>25.30533345048765</v>
      </c>
      <c r="S61" s="29">
        <f t="shared" si="12"/>
        <v>0.0013078703703703898</v>
      </c>
      <c r="T61" s="26">
        <v>0.17196759259259262</v>
      </c>
      <c r="U61" s="26">
        <f t="shared" si="13"/>
        <v>0.08077546296296292</v>
      </c>
      <c r="V61" s="30">
        <v>57</v>
      </c>
      <c r="W61" s="28">
        <f t="shared" si="7"/>
        <v>10.316664278549942</v>
      </c>
      <c r="X61" s="31">
        <v>0.25274305555555554</v>
      </c>
    </row>
    <row r="62" spans="1:24" ht="16.5" thickBot="1">
      <c r="A62" s="16">
        <f t="shared" si="5"/>
        <v>58</v>
      </c>
      <c r="B62" s="17" t="s">
        <v>106</v>
      </c>
      <c r="C62" s="18" t="s">
        <v>107</v>
      </c>
      <c r="D62" s="19" t="s">
        <v>22</v>
      </c>
      <c r="E62" s="19" t="s">
        <v>23</v>
      </c>
      <c r="F62" s="19" t="s">
        <v>24</v>
      </c>
      <c r="G62" s="19" t="s">
        <v>25</v>
      </c>
      <c r="H62" s="20">
        <v>36</v>
      </c>
      <c r="I62" s="33">
        <v>37</v>
      </c>
      <c r="J62" s="22">
        <v>0.03821759259259259</v>
      </c>
      <c r="K62" s="23">
        <v>54</v>
      </c>
      <c r="L62" s="24">
        <f t="shared" si="9"/>
        <v>0.0015287037037037036</v>
      </c>
      <c r="M62" s="25">
        <f t="shared" si="10"/>
        <v>0.0018865740740740822</v>
      </c>
      <c r="N62" s="26">
        <v>0.04010416666666667</v>
      </c>
      <c r="O62" s="26">
        <f t="shared" si="11"/>
        <v>0.13998842592592592</v>
      </c>
      <c r="P62" s="26">
        <v>0.18009259259259258</v>
      </c>
      <c r="Q62" s="27">
        <v>60</v>
      </c>
      <c r="R62" s="28">
        <f t="shared" si="6"/>
        <v>23.81149235221166</v>
      </c>
      <c r="S62" s="29">
        <f t="shared" si="12"/>
        <v>0.0018865740740740822</v>
      </c>
      <c r="T62" s="26">
        <v>0.18197916666666666</v>
      </c>
      <c r="U62" s="26">
        <f t="shared" si="13"/>
        <v>0.07454861111111108</v>
      </c>
      <c r="V62" s="30">
        <v>45</v>
      </c>
      <c r="W62" s="28">
        <f t="shared" si="7"/>
        <v>11.178388448998609</v>
      </c>
      <c r="X62" s="31">
        <v>0.25652777777777774</v>
      </c>
    </row>
    <row r="63" spans="1:24" ht="16.5" thickBot="1">
      <c r="A63" s="16">
        <f t="shared" si="5"/>
        <v>59</v>
      </c>
      <c r="B63" s="39" t="s">
        <v>108</v>
      </c>
      <c r="C63" s="40" t="s">
        <v>33</v>
      </c>
      <c r="D63" s="41" t="s">
        <v>34</v>
      </c>
      <c r="E63" s="41" t="s">
        <v>23</v>
      </c>
      <c r="F63" s="41" t="s">
        <v>24</v>
      </c>
      <c r="G63" s="41" t="s">
        <v>25</v>
      </c>
      <c r="H63" s="42">
        <v>67</v>
      </c>
      <c r="I63" s="43">
        <v>38</v>
      </c>
      <c r="J63" s="44">
        <v>0.04868055555555556</v>
      </c>
      <c r="K63" s="45">
        <v>64</v>
      </c>
      <c r="L63" s="46">
        <f t="shared" si="9"/>
        <v>0.0019472222222222226</v>
      </c>
      <c r="M63" s="47">
        <f t="shared" si="10"/>
        <v>0.0026273148148148115</v>
      </c>
      <c r="N63" s="22">
        <v>0.05130787037037037</v>
      </c>
      <c r="O63" s="22">
        <f t="shared" si="11"/>
        <v>0.1336226851851852</v>
      </c>
      <c r="P63" s="22">
        <v>0.18493055555555557</v>
      </c>
      <c r="Q63" s="27">
        <v>55</v>
      </c>
      <c r="R63" s="28">
        <f t="shared" si="6"/>
        <v>24.945864010394107</v>
      </c>
      <c r="S63" s="48">
        <f t="shared" si="12"/>
        <v>0.0019560185185185097</v>
      </c>
      <c r="T63" s="22">
        <v>0.18688657407407408</v>
      </c>
      <c r="U63" s="49">
        <f t="shared" si="13"/>
        <v>0.0707986111111111</v>
      </c>
      <c r="V63" s="30">
        <v>32</v>
      </c>
      <c r="W63" s="28">
        <f t="shared" si="7"/>
        <v>11.770475723393822</v>
      </c>
      <c r="X63" s="22">
        <v>0.2576851851851852</v>
      </c>
    </row>
    <row r="64" spans="1:24" ht="16.5" thickBot="1">
      <c r="A64" s="16">
        <f t="shared" si="5"/>
        <v>60</v>
      </c>
      <c r="B64" s="17" t="s">
        <v>109</v>
      </c>
      <c r="C64" s="18" t="s">
        <v>54</v>
      </c>
      <c r="D64" s="19" t="s">
        <v>34</v>
      </c>
      <c r="E64" s="19" t="s">
        <v>23</v>
      </c>
      <c r="F64" s="19" t="s">
        <v>24</v>
      </c>
      <c r="G64" s="34" t="s">
        <v>23</v>
      </c>
      <c r="H64" s="42">
        <v>58</v>
      </c>
      <c r="I64" s="50">
        <v>4</v>
      </c>
      <c r="J64" s="44">
        <v>0.03365740740740741</v>
      </c>
      <c r="K64" s="45">
        <v>39</v>
      </c>
      <c r="L64" s="24">
        <f t="shared" si="9"/>
        <v>0.0013462962962962962</v>
      </c>
      <c r="M64" s="25">
        <f t="shared" si="10"/>
        <v>0.0015509259259259278</v>
      </c>
      <c r="N64" s="22">
        <v>0.035208333333333335</v>
      </c>
      <c r="O64" s="22">
        <f t="shared" si="11"/>
        <v>0.1338888888888889</v>
      </c>
      <c r="P64" s="22">
        <v>0.16909722222222223</v>
      </c>
      <c r="Q64" s="27">
        <v>58</v>
      </c>
      <c r="R64" s="28">
        <f t="shared" si="6"/>
        <v>24.896265560165975</v>
      </c>
      <c r="S64" s="29">
        <f t="shared" si="12"/>
        <v>0.0019097222222222154</v>
      </c>
      <c r="T64" s="22">
        <v>0.17100694444444445</v>
      </c>
      <c r="U64" s="26">
        <f t="shared" si="13"/>
        <v>0.0874074074074074</v>
      </c>
      <c r="V64" s="30">
        <v>58</v>
      </c>
      <c r="W64" s="28">
        <f t="shared" si="7"/>
        <v>9.533898305084746</v>
      </c>
      <c r="X64" s="22">
        <v>0.25841435185185185</v>
      </c>
    </row>
    <row r="65" spans="1:24" ht="16.5" thickBot="1">
      <c r="A65" s="51">
        <v>61</v>
      </c>
      <c r="B65" s="17" t="s">
        <v>110</v>
      </c>
      <c r="C65" s="18" t="s">
        <v>65</v>
      </c>
      <c r="D65" s="19" t="s">
        <v>34</v>
      </c>
      <c r="E65" s="19" t="s">
        <v>23</v>
      </c>
      <c r="F65" s="19" t="s">
        <v>39</v>
      </c>
      <c r="G65" s="38" t="s">
        <v>23</v>
      </c>
      <c r="H65" s="20">
        <v>41</v>
      </c>
      <c r="I65" s="50">
        <v>5</v>
      </c>
      <c r="J65" s="22">
        <v>0.03957175925925926</v>
      </c>
      <c r="K65" s="23">
        <v>58</v>
      </c>
      <c r="L65" s="24">
        <f t="shared" si="9"/>
        <v>0.0015828703703703703</v>
      </c>
      <c r="M65" s="25">
        <f t="shared" si="10"/>
        <v>0.0019097222222222224</v>
      </c>
      <c r="N65" s="22">
        <v>0.04148148148148148</v>
      </c>
      <c r="O65" s="22">
        <f t="shared" si="11"/>
        <v>0.1434375</v>
      </c>
      <c r="P65" s="22">
        <v>0.18491898148148148</v>
      </c>
      <c r="Q65" s="27">
        <v>62</v>
      </c>
      <c r="R65" s="28">
        <f t="shared" si="6"/>
        <v>23.238925199709513</v>
      </c>
      <c r="S65" s="29">
        <f t="shared" si="12"/>
        <v>0.0011805555555555736</v>
      </c>
      <c r="T65" s="22">
        <v>0.18609953703703705</v>
      </c>
      <c r="U65" s="26">
        <f t="shared" si="13"/>
        <v>0.07674768518518518</v>
      </c>
      <c r="V65" s="30"/>
      <c r="W65" s="28">
        <f t="shared" si="7"/>
        <v>10.858090785703515</v>
      </c>
      <c r="X65" s="22">
        <v>0.26284722222222223</v>
      </c>
    </row>
    <row r="66" spans="1:24" ht="16.5" thickBot="1">
      <c r="A66" s="16">
        <v>62</v>
      </c>
      <c r="B66" s="17" t="s">
        <v>111</v>
      </c>
      <c r="C66" s="18" t="s">
        <v>107</v>
      </c>
      <c r="D66" s="19" t="s">
        <v>22</v>
      </c>
      <c r="E66" s="19" t="s">
        <v>23</v>
      </c>
      <c r="F66" s="19" t="s">
        <v>24</v>
      </c>
      <c r="G66" s="19" t="s">
        <v>23</v>
      </c>
      <c r="H66" s="20">
        <v>37</v>
      </c>
      <c r="I66" s="50">
        <v>6</v>
      </c>
      <c r="J66" s="22">
        <v>0.0349537037037037</v>
      </c>
      <c r="K66" s="23">
        <v>49</v>
      </c>
      <c r="L66" s="24">
        <f t="shared" si="9"/>
        <v>0.0013981481481481481</v>
      </c>
      <c r="M66" s="25">
        <f t="shared" si="10"/>
        <v>0.0029398148148148187</v>
      </c>
      <c r="N66" s="22">
        <v>0.03789351851851852</v>
      </c>
      <c r="O66" s="22">
        <f t="shared" si="11"/>
        <v>0.150625</v>
      </c>
      <c r="P66" s="22">
        <v>0.18851851851851853</v>
      </c>
      <c r="Q66" s="27">
        <v>63</v>
      </c>
      <c r="R66" s="28">
        <f t="shared" si="6"/>
        <v>22.13001383125864</v>
      </c>
      <c r="S66" s="29">
        <f t="shared" si="12"/>
        <v>0.0015277777777777668</v>
      </c>
      <c r="T66" s="22">
        <v>0.1900462962962963</v>
      </c>
      <c r="U66" s="26">
        <f t="shared" si="13"/>
        <v>0.09259259259259259</v>
      </c>
      <c r="V66" s="30">
        <v>61</v>
      </c>
      <c r="W66" s="28">
        <f t="shared" si="7"/>
        <v>9</v>
      </c>
      <c r="X66" s="22">
        <v>0.2826388888888889</v>
      </c>
    </row>
    <row r="67" spans="1:24" ht="16.5" thickBot="1">
      <c r="A67" s="51" t="s">
        <v>112</v>
      </c>
      <c r="B67" s="17" t="s">
        <v>113</v>
      </c>
      <c r="C67" s="18" t="s">
        <v>54</v>
      </c>
      <c r="D67" s="19" t="s">
        <v>34</v>
      </c>
      <c r="E67" s="19" t="s">
        <v>23</v>
      </c>
      <c r="F67" s="19" t="s">
        <v>24</v>
      </c>
      <c r="G67" s="19" t="s">
        <v>25</v>
      </c>
      <c r="H67" s="20">
        <v>51</v>
      </c>
      <c r="I67" s="33" t="s">
        <v>114</v>
      </c>
      <c r="J67" s="22">
        <v>0.04172453703703704</v>
      </c>
      <c r="K67" s="23">
        <v>61</v>
      </c>
      <c r="L67" s="24">
        <f t="shared" si="9"/>
        <v>0.0016689814814814816</v>
      </c>
      <c r="M67" s="25">
        <f t="shared" si="10"/>
        <v>0.0018171296296296269</v>
      </c>
      <c r="N67" s="22">
        <v>0.043541666666666666</v>
      </c>
      <c r="O67" s="22" t="s">
        <v>115</v>
      </c>
      <c r="P67" s="22" t="s">
        <v>115</v>
      </c>
      <c r="Q67" s="27"/>
      <c r="R67" s="28"/>
      <c r="S67" s="29"/>
      <c r="T67" s="30" t="s">
        <v>115</v>
      </c>
      <c r="U67" s="30" t="s">
        <v>115</v>
      </c>
      <c r="V67" s="30"/>
      <c r="W67" s="28"/>
      <c r="X67" s="52" t="s">
        <v>115</v>
      </c>
    </row>
    <row r="68" spans="1:24" ht="16.5" thickBot="1">
      <c r="A68" s="51" t="s">
        <v>112</v>
      </c>
      <c r="B68" s="17" t="s">
        <v>116</v>
      </c>
      <c r="C68" s="18" t="s">
        <v>54</v>
      </c>
      <c r="D68" s="19" t="s">
        <v>34</v>
      </c>
      <c r="E68" s="19" t="s">
        <v>23</v>
      </c>
      <c r="F68" s="19" t="s">
        <v>39</v>
      </c>
      <c r="G68" s="19" t="s">
        <v>25</v>
      </c>
      <c r="H68" s="20">
        <v>54</v>
      </c>
      <c r="I68" s="33">
        <v>19</v>
      </c>
      <c r="J68" s="20" t="s">
        <v>115</v>
      </c>
      <c r="K68" s="23"/>
      <c r="L68" s="24"/>
      <c r="M68" s="25"/>
      <c r="N68" s="30"/>
      <c r="O68" s="30" t="s">
        <v>115</v>
      </c>
      <c r="P68" s="30" t="s">
        <v>115</v>
      </c>
      <c r="Q68" s="27"/>
      <c r="R68" s="28"/>
      <c r="S68" s="29"/>
      <c r="T68" s="20" t="s">
        <v>115</v>
      </c>
      <c r="U68" s="20" t="s">
        <v>115</v>
      </c>
      <c r="V68" s="30"/>
      <c r="W68" s="28"/>
      <c r="X68" s="20" t="s">
        <v>115</v>
      </c>
    </row>
    <row r="69" spans="1:24" ht="15.75">
      <c r="A69" s="51" t="s">
        <v>112</v>
      </c>
      <c r="B69" s="17" t="s">
        <v>117</v>
      </c>
      <c r="C69" s="18" t="s">
        <v>54</v>
      </c>
      <c r="D69" s="19" t="s">
        <v>34</v>
      </c>
      <c r="E69" s="19" t="s">
        <v>23</v>
      </c>
      <c r="F69" s="19" t="s">
        <v>24</v>
      </c>
      <c r="G69" s="19" t="s">
        <v>25</v>
      </c>
      <c r="H69" s="20">
        <v>53</v>
      </c>
      <c r="I69" s="33">
        <v>39</v>
      </c>
      <c r="J69" s="22">
        <v>0.027349537037037037</v>
      </c>
      <c r="K69" s="23">
        <v>8</v>
      </c>
      <c r="L69" s="24">
        <f>(J69*100)/2500</f>
        <v>0.0010939814814814816</v>
      </c>
      <c r="M69" s="25">
        <f>N69-J69</f>
        <v>0.0016550925925925934</v>
      </c>
      <c r="N69" s="22">
        <v>0.02900462962962963</v>
      </c>
      <c r="O69" s="22">
        <f>P69-N69</f>
        <v>0.12064814814814814</v>
      </c>
      <c r="P69" s="22">
        <v>0.14965277777777777</v>
      </c>
      <c r="Q69" s="27">
        <v>28</v>
      </c>
      <c r="R69" s="28">
        <f>(80/O69)/24</f>
        <v>27.628549501151188</v>
      </c>
      <c r="S69" s="29">
        <f>T69-P69</f>
        <v>0.0014814814814814725</v>
      </c>
      <c r="T69" s="22">
        <v>0.15113425925925925</v>
      </c>
      <c r="U69" s="22" t="s">
        <v>115</v>
      </c>
      <c r="V69" s="30"/>
      <c r="W69" s="28" t="e">
        <f>(20/U69)/24</f>
        <v>#VALUE!</v>
      </c>
      <c r="X69" s="22" t="s">
        <v>115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Garcia Pascal</dc:creator>
  <cp:keywords/>
  <dc:description/>
  <cp:lastModifiedBy>Garcia Pascal</cp:lastModifiedBy>
  <dcterms:created xsi:type="dcterms:W3CDTF">2002-09-22T07:30:16Z</dcterms:created>
  <dcterms:modified xsi:type="dcterms:W3CDTF">2002-09-22T07:31:40Z</dcterms:modified>
  <cp:category/>
  <cp:version/>
  <cp:contentType/>
  <cp:contentStatus/>
</cp:coreProperties>
</file>